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showInkAnnotation="0" defaultThemeVersion="124226"/>
  <mc:AlternateContent xmlns:mc="http://schemas.openxmlformats.org/markup-compatibility/2006">
    <mc:Choice Requires="x15">
      <x15ac:absPath xmlns:x15ac="http://schemas.microsoft.com/office/spreadsheetml/2010/11/ac" url="C:\Users\gratk\Desktop\EFC\Arizona Resources\"/>
    </mc:Choice>
  </mc:AlternateContent>
  <xr:revisionPtr revIDLastSave="0" documentId="8_{C6B10B6D-E58B-49A0-A15C-6F8091ACC53B}" xr6:coauthVersionLast="47" xr6:coauthVersionMax="47" xr10:uidLastSave="{00000000-0000-0000-0000-000000000000}"/>
  <bookViews>
    <workbookView xWindow="3675" yWindow="3675" windowWidth="21600" windowHeight="11385" tabRatio="891"/>
  </bookViews>
  <sheets>
    <sheet name="Cover Page" sheetId="24" r:id="rId1"/>
    <sheet name="Table of Participants" sheetId="2" r:id="rId2"/>
    <sheet name="Residential Water Structure" sheetId="6" r:id="rId3"/>
    <sheet name="Residential Water Billing" sheetId="5" r:id="rId4"/>
    <sheet name="Residential Sewer Structure" sheetId="16" r:id="rId5"/>
    <sheet name="Residential Sewer Billing" sheetId="7" r:id="rId6"/>
    <sheet name="Commercial Water Structure" sheetId="19" r:id="rId7"/>
    <sheet name="Commercial Water Billing" sheetId="22" r:id="rId8"/>
    <sheet name="Commercial Sewer Structure" sheetId="20" r:id="rId9"/>
    <sheet name="Commercial Sewer Billing" sheetId="23" r:id="rId10"/>
    <sheet name="Irrigation Structure" sheetId="25" r:id="rId11"/>
    <sheet name="Irrigation Billing" sheetId="26" r:id="rId12"/>
    <sheet name="Reclaimed Water Structure" sheetId="27" r:id="rId13"/>
    <sheet name="Reclaimed Water Billing - Res" sheetId="28" r:id="rId14"/>
    <sheet name="Reclaimed Water Billing - Comm" sheetId="29" r:id="rId15"/>
  </sheets>
  <externalReferences>
    <externalReference r:id="rId16"/>
  </externalReferences>
  <definedNames>
    <definedName name="_xlnm._FilterDatabase" localSheetId="9" hidden="1">'Commercial Sewer Billing'!$A$3:$R$395</definedName>
    <definedName name="_xlnm._FilterDatabase" localSheetId="8" hidden="1">'Commercial Sewer Structure'!$A$2:$K$394</definedName>
    <definedName name="_xlnm._FilterDatabase" localSheetId="7" hidden="1">'Commercial Water Billing'!$A$3:$R$395</definedName>
    <definedName name="_xlnm._FilterDatabase" localSheetId="6" hidden="1">'Commercial Water Structure'!$A$2:$K$394</definedName>
    <definedName name="_xlnm._FilterDatabase" localSheetId="5" hidden="1">'Residential Sewer Billing'!$A$3:$R$395</definedName>
    <definedName name="_xlnm._FilterDatabase" localSheetId="4" hidden="1">'Residential Sewer Structure'!$A$2:$J$394</definedName>
    <definedName name="_xlnm._FilterDatabase" localSheetId="3" hidden="1">'Residential Water Billing'!$A$3:$R$395</definedName>
    <definedName name="_xlnm._FilterDatabase" localSheetId="2" hidden="1">'Residential Water Structure'!$A$2:$J$2</definedName>
    <definedName name="_xlnm._FilterDatabase" localSheetId="1" hidden="1">'Table of Participants'!$A$4:$K$395</definedName>
    <definedName name="_Toc192866298" localSheetId="0">'Cover Page'!$A$32</definedName>
    <definedName name="_xlnm.Print_Area" localSheetId="9">'Commercial Sewer Billing'!$A$1:$R$395</definedName>
    <definedName name="_xlnm.Print_Area" localSheetId="8">'Commercial Sewer Structure'!$A$1:$K$394</definedName>
    <definedName name="_xlnm.Print_Area" localSheetId="7">'Commercial Water Billing'!$A$1:$R$395</definedName>
    <definedName name="_xlnm.Print_Area" localSheetId="6">'Commercial Water Structure'!$A$1:$K$394</definedName>
    <definedName name="_xlnm.Print_Area" localSheetId="0">'Cover Page'!$A$1:$C$35</definedName>
    <definedName name="_xlnm.Print_Area" localSheetId="5">'Residential Sewer Billing'!$A$1:$R$395</definedName>
    <definedName name="_xlnm.Print_Area" localSheetId="4">'Residential Sewer Structure'!$A$1:$J$394</definedName>
    <definedName name="_xlnm.Print_Area" localSheetId="3">'Residential Water Billing'!$A$1:$R$395</definedName>
    <definedName name="_xlnm.Print_Area" localSheetId="2">'Residential Water Structure'!$A$1:$J$394</definedName>
    <definedName name="_xlnm.Print_Area" localSheetId="1">'Table of Participants'!$A$1:$M$395</definedName>
    <definedName name="_xlnm.Print_Titles" localSheetId="9">'Commercial Sewer Billing'!$1:$3</definedName>
    <definedName name="_xlnm.Print_Titles" localSheetId="8">'Commercial Sewer Structure'!$1:$2</definedName>
    <definedName name="_xlnm.Print_Titles" localSheetId="7">'Commercial Water Billing'!$1:$3</definedName>
    <definedName name="_xlnm.Print_Titles" localSheetId="6">'Commercial Water Structure'!$1:$2</definedName>
    <definedName name="_xlnm.Print_Titles" localSheetId="11">'Irrigation Billing'!$1:$3</definedName>
    <definedName name="_xlnm.Print_Titles" localSheetId="10">'Irrigation Structure'!$1:$3</definedName>
    <definedName name="_xlnm.Print_Titles" localSheetId="14">'Reclaimed Water Billing - Comm'!$1:$3</definedName>
    <definedName name="_xlnm.Print_Titles" localSheetId="13">'Reclaimed Water Billing - Res'!$1:$3</definedName>
    <definedName name="_xlnm.Print_Titles" localSheetId="5">'Residential Sewer Billing'!$1:$3</definedName>
    <definedName name="_xlnm.Print_Titles" localSheetId="4">'Residential Sewer Structure'!$1:$2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81029" fullCalcOnLoad="1"/>
</workbook>
</file>

<file path=xl/calcChain.xml><?xml version="1.0" encoding="utf-8"?>
<calcChain xmlns="http://schemas.openxmlformats.org/spreadsheetml/2006/main">
  <c r="D3" i="27" l="1"/>
  <c r="A3" i="27"/>
  <c r="F3" i="27" s="1"/>
  <c r="E3" i="27"/>
  <c r="J3" i="27"/>
  <c r="A4" i="27"/>
  <c r="F4" i="27" s="1"/>
  <c r="D4" i="27"/>
  <c r="E4" i="27"/>
  <c r="J4" i="27"/>
  <c r="A5" i="27"/>
  <c r="F5" i="27" s="1"/>
  <c r="D5" i="27"/>
  <c r="E5" i="27"/>
  <c r="J5" i="27"/>
  <c r="A6" i="27"/>
  <c r="F6" i="27" s="1"/>
  <c r="D6" i="27"/>
  <c r="E6" i="27"/>
  <c r="J6" i="27"/>
  <c r="A7" i="27"/>
  <c r="F7" i="27" s="1"/>
  <c r="D7" i="27"/>
  <c r="E7" i="27"/>
  <c r="J7" i="27"/>
  <c r="A8" i="27"/>
  <c r="F8" i="27" s="1"/>
  <c r="D8" i="27"/>
  <c r="E8" i="27"/>
  <c r="J8" i="27"/>
  <c r="A9" i="27"/>
  <c r="F9" i="27" s="1"/>
  <c r="D9" i="27"/>
  <c r="E9" i="27"/>
  <c r="J9" i="27"/>
  <c r="A10" i="27"/>
  <c r="F10" i="27" s="1"/>
  <c r="D10" i="27"/>
  <c r="E10" i="27"/>
  <c r="J10" i="27"/>
  <c r="A11" i="27"/>
  <c r="F11" i="27"/>
  <c r="D11" i="27"/>
  <c r="E11" i="27"/>
  <c r="J11" i="27"/>
  <c r="A12" i="27"/>
  <c r="F12" i="27" s="1"/>
  <c r="D12" i="27"/>
  <c r="E12" i="27"/>
  <c r="G12" i="27"/>
  <c r="H12" i="27" s="1"/>
  <c r="I12" i="27" s="1"/>
  <c r="J12" i="27"/>
  <c r="A13" i="27"/>
  <c r="F13" i="27" s="1"/>
  <c r="D13" i="27"/>
  <c r="E13" i="27"/>
  <c r="G13" i="27"/>
  <c r="H13" i="27" s="1"/>
  <c r="J13" i="27"/>
  <c r="A14" i="27"/>
  <c r="F14" i="27" s="1"/>
  <c r="D14" i="27"/>
  <c r="E14" i="27"/>
  <c r="J14" i="27"/>
  <c r="A15" i="27"/>
  <c r="F15" i="27" s="1"/>
  <c r="D15" i="27"/>
  <c r="E15" i="27"/>
  <c r="J15" i="27"/>
  <c r="A16" i="27"/>
  <c r="F16" i="27"/>
  <c r="D16" i="27"/>
  <c r="E16" i="27"/>
  <c r="G16" i="27"/>
  <c r="H16" i="27"/>
  <c r="I16" i="27" s="1"/>
  <c r="J16" i="27"/>
  <c r="A17" i="27"/>
  <c r="F17" i="27"/>
  <c r="D17" i="27"/>
  <c r="E17" i="27"/>
  <c r="G17" i="27"/>
  <c r="H17" i="27"/>
  <c r="I17" i="27" s="1"/>
  <c r="J17" i="27"/>
  <c r="A18" i="27"/>
  <c r="F18" i="27"/>
  <c r="D18" i="27"/>
  <c r="E18" i="27"/>
  <c r="J18" i="27"/>
  <c r="A19" i="27"/>
  <c r="F19" i="27" s="1"/>
  <c r="D19" i="27"/>
  <c r="E19" i="27"/>
  <c r="J19" i="27"/>
  <c r="A20" i="27"/>
  <c r="F20" i="27"/>
  <c r="D20" i="27"/>
  <c r="E20" i="27"/>
  <c r="J20" i="27"/>
  <c r="A21" i="27"/>
  <c r="G21" i="27" s="1"/>
  <c r="H21" i="27" s="1"/>
  <c r="I21" i="27" s="1"/>
  <c r="D21" i="27"/>
  <c r="E21" i="27"/>
  <c r="J21" i="27"/>
  <c r="A22" i="27"/>
  <c r="F22" i="27" s="1"/>
  <c r="D22" i="27"/>
  <c r="E22" i="27"/>
  <c r="J22" i="27"/>
  <c r="A23" i="27"/>
  <c r="F23" i="27" s="1"/>
  <c r="D23" i="27"/>
  <c r="E23" i="27"/>
  <c r="J23" i="27"/>
  <c r="A24" i="27"/>
  <c r="G24" i="27"/>
  <c r="H24" i="27" s="1"/>
  <c r="I24" i="27" s="1"/>
  <c r="F24" i="27"/>
  <c r="D24" i="27"/>
  <c r="E24" i="27"/>
  <c r="J24" i="27"/>
  <c r="A25" i="27"/>
  <c r="F25" i="27"/>
  <c r="D25" i="27"/>
  <c r="E25" i="27"/>
  <c r="J25" i="27"/>
  <c r="A26" i="27"/>
  <c r="G26" i="27" s="1"/>
  <c r="H26" i="27" s="1"/>
  <c r="I26" i="27" s="1"/>
  <c r="D26" i="27"/>
  <c r="E26" i="27"/>
  <c r="J26" i="27"/>
  <c r="A27" i="27"/>
  <c r="F27" i="27"/>
  <c r="D27" i="27"/>
  <c r="E27" i="27"/>
  <c r="J27" i="27"/>
  <c r="A28" i="27"/>
  <c r="F28" i="27" s="1"/>
  <c r="D28" i="27"/>
  <c r="E28" i="27"/>
  <c r="J28" i="27"/>
  <c r="A29" i="27"/>
  <c r="F29" i="27"/>
  <c r="D29" i="27"/>
  <c r="E29" i="27"/>
  <c r="J29" i="27"/>
  <c r="A30" i="27"/>
  <c r="F30" i="27" s="1"/>
  <c r="D30" i="27"/>
  <c r="E30" i="27"/>
  <c r="J30" i="27"/>
  <c r="A31" i="27"/>
  <c r="F31" i="27"/>
  <c r="D31" i="27"/>
  <c r="E31" i="27"/>
  <c r="J31" i="27"/>
  <c r="A32" i="27"/>
  <c r="F32" i="27" s="1"/>
  <c r="D32" i="27"/>
  <c r="E32" i="27"/>
  <c r="J32" i="27"/>
  <c r="A33" i="27"/>
  <c r="F33" i="27"/>
  <c r="D33" i="27"/>
  <c r="E33" i="27"/>
  <c r="J33" i="27"/>
  <c r="A34" i="27"/>
  <c r="F34" i="27" s="1"/>
  <c r="D34" i="27"/>
  <c r="E34" i="27"/>
  <c r="J34" i="27"/>
  <c r="A35" i="27"/>
  <c r="F35" i="27"/>
  <c r="D35" i="27"/>
  <c r="E35" i="27"/>
  <c r="J35" i="27"/>
  <c r="A36" i="27"/>
  <c r="F36" i="27" s="1"/>
  <c r="D36" i="27"/>
  <c r="E36" i="27"/>
  <c r="J36" i="27"/>
  <c r="A37" i="27"/>
  <c r="G37" i="27"/>
  <c r="H37" i="27" s="1"/>
  <c r="I37" i="27" s="1"/>
  <c r="D37" i="27"/>
  <c r="E37" i="27"/>
  <c r="J37" i="27"/>
  <c r="G18" i="27"/>
  <c r="H18" i="27" s="1"/>
  <c r="I18" i="27" s="1"/>
  <c r="G14" i="27"/>
  <c r="H14" i="27" s="1"/>
  <c r="I14" i="27" s="1"/>
  <c r="G10" i="27"/>
  <c r="H10" i="27" s="1"/>
  <c r="I10" i="27" s="1"/>
  <c r="G7" i="27"/>
  <c r="H7" i="27"/>
  <c r="I7" i="27" s="1"/>
  <c r="G34" i="27"/>
  <c r="H34" i="27" s="1"/>
  <c r="I34" i="27" s="1"/>
  <c r="G31" i="27"/>
  <c r="H31" i="27" s="1"/>
  <c r="I31" i="27" s="1"/>
  <c r="G36" i="27"/>
  <c r="H36" i="27" s="1"/>
  <c r="I36" i="27" s="1"/>
  <c r="G28" i="27"/>
  <c r="H28" i="27" s="1"/>
  <c r="I28" i="27" s="1"/>
  <c r="G22" i="27"/>
  <c r="H22" i="27" s="1"/>
  <c r="I22" i="27" s="1"/>
  <c r="G30" i="27"/>
  <c r="H30" i="27"/>
  <c r="I30" i="27" s="1"/>
  <c r="G25" i="27"/>
  <c r="H25" i="27" s="1"/>
  <c r="I25" i="27" s="1"/>
  <c r="G20" i="27"/>
  <c r="H20" i="27"/>
  <c r="I20" i="27" s="1"/>
  <c r="G19" i="27"/>
  <c r="H19" i="27" s="1"/>
  <c r="I19" i="27" s="1"/>
  <c r="G27" i="27"/>
  <c r="H27" i="27" s="1"/>
  <c r="I27" i="27" s="1"/>
  <c r="G29" i="27"/>
  <c r="H29" i="27" s="1"/>
  <c r="I29" i="27" s="1"/>
  <c r="G33" i="27"/>
  <c r="H33" i="27"/>
  <c r="I33" i="27" s="1"/>
  <c r="G11" i="27"/>
  <c r="H11" i="27" s="1"/>
  <c r="I11" i="27" s="1"/>
  <c r="F37" i="27"/>
  <c r="F21" i="27"/>
  <c r="G35" i="27"/>
  <c r="H35" i="27" s="1"/>
  <c r="I35" i="27" s="1"/>
  <c r="G9" i="27" l="1"/>
  <c r="H9" i="27" s="1"/>
  <c r="I9" i="27" s="1"/>
  <c r="G8" i="27"/>
  <c r="H8" i="27" s="1"/>
  <c r="I8" i="27" s="1"/>
  <c r="G32" i="27"/>
  <c r="H32" i="27" s="1"/>
  <c r="I32" i="27" s="1"/>
  <c r="G15" i="27"/>
  <c r="H15" i="27" s="1"/>
  <c r="I15" i="27" s="1"/>
  <c r="G5" i="27"/>
  <c r="H5" i="27" s="1"/>
  <c r="I5" i="27" s="1"/>
  <c r="G4" i="27"/>
  <c r="H4" i="27" s="1"/>
  <c r="I4" i="27" s="1"/>
  <c r="G3" i="27"/>
  <c r="H3" i="27" s="1"/>
  <c r="I3" i="27" s="1"/>
  <c r="F26" i="27"/>
  <c r="G23" i="27"/>
  <c r="H23" i="27" s="1"/>
  <c r="I23" i="27" s="1"/>
  <c r="G6" i="27"/>
  <c r="H6" i="27" s="1"/>
  <c r="I6" i="27" s="1"/>
</calcChain>
</file>

<file path=xl/sharedStrings.xml><?xml version="1.0" encoding="utf-8"?>
<sst xmlns="http://schemas.openxmlformats.org/spreadsheetml/2006/main" count="26020" uniqueCount="844">
  <si>
    <t>#</t>
  </si>
  <si>
    <t>Utility / Rate Structure</t>
  </si>
  <si>
    <t>Institutional Arrangement</t>
  </si>
  <si>
    <t>Inside</t>
  </si>
  <si>
    <t>Outside</t>
  </si>
  <si>
    <t>Water Rate Structure</t>
  </si>
  <si>
    <t>Number of Blocks</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</si>
  <si>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</si>
  <si>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</si>
  <si>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</si>
  <si>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</si>
  <si>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</si>
  <si>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</si>
  <si>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</si>
  <si>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</si>
  <si>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</si>
  <si>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</si>
  <si>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</si>
  <si>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Notes and Assumptions About Rates and Calculated Bills</t>
  </si>
  <si>
    <r>
      <t xml:space="preserve">First Block Maximum
</t>
    </r>
    <r>
      <rPr>
        <sz val="10"/>
        <rFont val="Arial Narrow"/>
        <family val="2"/>
      </rPr>
      <t>(Monthly Gallons)</t>
    </r>
  </si>
  <si>
    <r>
      <t xml:space="preserve">Monthly Gallons Provided with Base Charge
</t>
    </r>
    <r>
      <rPr>
        <sz val="10"/>
        <rFont val="Arial Narrow"/>
        <family val="2"/>
      </rPr>
      <t>(Allowance)</t>
    </r>
  </si>
  <si>
    <t>Different than Residential Water Rate Structure?</t>
  </si>
  <si>
    <t>Commercial Water Rate Structure</t>
  </si>
  <si>
    <t>Rate Structure Details</t>
  </si>
  <si>
    <t>Computed Monthly-Equivalent Bills</t>
  </si>
  <si>
    <t>Rate Table 1</t>
  </si>
  <si>
    <t>Rate Table 2</t>
  </si>
  <si>
    <t>Rate Table 3</t>
  </si>
  <si>
    <t>Rate Table 4</t>
  </si>
  <si>
    <t>Rate Table 5</t>
  </si>
  <si>
    <t>Rate Table 6</t>
  </si>
  <si>
    <t>Rate Table 7</t>
  </si>
  <si>
    <t>Rate Table 8</t>
  </si>
  <si>
    <t>TABLES OF RATE STRUCTURES AND COMPUTED BILLS</t>
  </si>
  <si>
    <t>List of Participating Utilities and Rate Structures</t>
  </si>
  <si>
    <t xml:space="preserve">Residential Water  </t>
  </si>
  <si>
    <t xml:space="preserve">Commercial/Non-Residential Water  </t>
  </si>
  <si>
    <r>
      <t xml:space="preserve">Services Provided
</t>
    </r>
    <r>
      <rPr>
        <sz val="9"/>
        <rFont val="Arial Narrow"/>
        <family val="2"/>
      </rPr>
      <t>(Water=W,
Sewer=S,
Both=B)</t>
    </r>
  </si>
  <si>
    <t>Year or Date of Last Rates Change</t>
  </si>
  <si>
    <r>
      <t xml:space="preserve">Billing Period
</t>
    </r>
    <r>
      <rPr>
        <sz val="9"/>
        <rFont val="Arial Narrow"/>
        <family val="2"/>
      </rPr>
      <t>(Monthly, Bimonthly, Quarterly, Other)</t>
    </r>
  </si>
  <si>
    <t>Sewer Rate Structure</t>
  </si>
  <si>
    <r>
      <t>7,000 Gallons</t>
    </r>
    <r>
      <rPr>
        <sz val="10"/>
        <rFont val="Arial Narrow"/>
        <family val="2"/>
      </rPr>
      <t xml:space="preserve"> 
(936 cf)</t>
    </r>
  </si>
  <si>
    <t>Different than Residential Sewer Rate Structure?</t>
  </si>
  <si>
    <t>Commercial Sewer Rate Structure</t>
  </si>
  <si>
    <t>Base Charge Pricing</t>
  </si>
  <si>
    <t>Outside/Inside Bill Differential at 5,000 Gallons</t>
  </si>
  <si>
    <t>Outside/Inside Bill Differential at 25,000 Gallons</t>
  </si>
  <si>
    <r>
      <t xml:space="preserve">Approx. Number of Water Connections
</t>
    </r>
    <r>
      <rPr>
        <sz val="9"/>
        <rFont val="Arial Narrow"/>
        <family val="2"/>
      </rPr>
      <t>(from EPA SDWIS)</t>
    </r>
  </si>
  <si>
    <t>Service Population (Approx.)</t>
  </si>
  <si>
    <t>County</t>
  </si>
  <si>
    <r>
      <t xml:space="preserve">Source Water
</t>
    </r>
    <r>
      <rPr>
        <sz val="9"/>
        <rFont val="Arial Narrow"/>
        <family val="2"/>
      </rPr>
      <t>(GW=Groundwater,
SW=Surface Water,
GU=GW under inf.,
P=Purchase)</t>
    </r>
  </si>
  <si>
    <t>Operating Ratio</t>
  </si>
  <si>
    <r>
      <t>4,000 Gallons</t>
    </r>
    <r>
      <rPr>
        <sz val="10"/>
        <rFont val="Arial Narrow"/>
        <family val="2"/>
      </rPr>
      <t xml:space="preserve"> 
(535 cf)</t>
    </r>
  </si>
  <si>
    <r>
      <t>10,000 Gallons</t>
    </r>
    <r>
      <rPr>
        <sz val="10"/>
        <rFont val="Arial Narrow"/>
        <family val="2"/>
      </rPr>
      <t xml:space="preserve"> 
(1,337 cf)</t>
    </r>
  </si>
  <si>
    <t>http://www.efc.sog.unc.edu/project/arizona-water-and-wastewater-rates-and-rate-structures</t>
  </si>
  <si>
    <t>http://www.azwifa.gov/</t>
  </si>
  <si>
    <t>Table of Participants</t>
  </si>
  <si>
    <t>Rate Table 9</t>
  </si>
  <si>
    <t>Rate Table 10</t>
  </si>
  <si>
    <t>Rate Table 11</t>
  </si>
  <si>
    <t>Rate Table 12</t>
  </si>
  <si>
    <t>Rate Structure Label</t>
  </si>
  <si>
    <t>Monthly Gallons Provided with Base Charge</t>
  </si>
  <si>
    <t>Residential Irrigation Rate Structure</t>
  </si>
  <si>
    <t>First Block Maximum (Gallons)</t>
  </si>
  <si>
    <t>Irrigation/Water Bill Differential at 15,000 Gallons</t>
  </si>
  <si>
    <t>Service Population</t>
  </si>
  <si>
    <r>
      <t>5,000 Gallons</t>
    </r>
    <r>
      <rPr>
        <sz val="10"/>
        <rFont val="Arial Narrow"/>
        <family val="2"/>
      </rPr>
      <t xml:space="preserve"> 
(802 cf)</t>
    </r>
  </si>
  <si>
    <r>
      <t xml:space="preserve">10,000 Gallons 
</t>
    </r>
    <r>
      <rPr>
        <sz val="10"/>
        <rFont val="Arial Narrow"/>
        <family val="2"/>
      </rPr>
      <t>(1,337cf)</t>
    </r>
  </si>
  <si>
    <r>
      <t xml:space="preserve">20,000 Gallons 
</t>
    </r>
    <r>
      <rPr>
        <sz val="10"/>
        <rFont val="Arial Narrow"/>
        <family val="2"/>
      </rPr>
      <t>(2,674 cf)</t>
    </r>
  </si>
  <si>
    <r>
      <t xml:space="preserve">30,000 Gallons
</t>
    </r>
    <r>
      <rPr>
        <sz val="10"/>
        <rFont val="Arial Narrow"/>
        <family val="2"/>
      </rPr>
      <t>(4,011 cf)</t>
    </r>
  </si>
  <si>
    <t>Residential Irrigation</t>
  </si>
  <si>
    <t>as of May 2015</t>
  </si>
  <si>
    <t>Rate Table 13</t>
  </si>
  <si>
    <t>Please click on the following hyperlinks to one of 13 tables in this document.</t>
  </si>
  <si>
    <t>Buckeye</t>
  </si>
  <si>
    <t/>
  </si>
  <si>
    <t>Chandler</t>
  </si>
  <si>
    <t>Clarkdale</t>
  </si>
  <si>
    <t>Coronado Utilities, Inc.</t>
  </si>
  <si>
    <t>El Mirage</t>
  </si>
  <si>
    <t>EPCOR Water Company-Agua Fria</t>
  </si>
  <si>
    <t>EPCOR Water Company-Anthem</t>
  </si>
  <si>
    <t>EPCOR Water Company-Mohave</t>
  </si>
  <si>
    <t>EPCOR Water Company-Sun City West</t>
  </si>
  <si>
    <t>Far West Water and Sewer, Inc.</t>
  </si>
  <si>
    <t>Flagstaff</t>
  </si>
  <si>
    <t>Flowing Wells Irrigation District</t>
  </si>
  <si>
    <t>Fountain Hills Sanitary District</t>
  </si>
  <si>
    <t>Gilbert</t>
  </si>
  <si>
    <t>Goodyear</t>
  </si>
  <si>
    <t>Liberty Utilities-Carefree, Cave Creek, Scottsdale, Black Mountain Sewer</t>
  </si>
  <si>
    <t>Liberty Utilities-Gold Canyon</t>
  </si>
  <si>
    <t>Mountain Pass Utility Company</t>
  </si>
  <si>
    <t>Northern Gila County Sanitary District</t>
  </si>
  <si>
    <t>Oro Valley</t>
  </si>
  <si>
    <t>Page</t>
  </si>
  <si>
    <t>Palo Verde Utilities Company</t>
  </si>
  <si>
    <t>Peoria</t>
  </si>
  <si>
    <t>Picacho Sewer Company</t>
  </si>
  <si>
    <t>Red Rock Utilities, LLC</t>
  </si>
  <si>
    <t>Rio Verde Utilities, Inc.</t>
  </si>
  <si>
    <t>Saddlebrooke Utility Company</t>
  </si>
  <si>
    <t>Seven Canyons Water and Water Treatment Company</t>
  </si>
  <si>
    <t>South Grand Canyon Sanitary District</t>
  </si>
  <si>
    <t>Sunrise Vistas Utilities Company</t>
  </si>
  <si>
    <t>Surprise</t>
  </si>
  <si>
    <t>The Links at Coyote Wash Utilities, LLC</t>
  </si>
  <si>
    <t>Tucson</t>
  </si>
  <si>
    <t>Verde Santa Fe Wastewater Company, Inc.</t>
  </si>
  <si>
    <t>Willow Springs Water Company</t>
  </si>
  <si>
    <t>A. Petersen Water Company, Inc.</t>
  </si>
  <si>
    <t>W</t>
  </si>
  <si>
    <t>Navajo</t>
  </si>
  <si>
    <t>For-Profit</t>
  </si>
  <si>
    <t>4/1/2014</t>
  </si>
  <si>
    <t>GW</t>
  </si>
  <si>
    <t>ABRA Water Company, Inc.</t>
  </si>
  <si>
    <t>Yavapai</t>
  </si>
  <si>
    <t>1/1/2015</t>
  </si>
  <si>
    <t>ACME Water Company-Blue Hills #3</t>
  </si>
  <si>
    <t>1/1/14</t>
  </si>
  <si>
    <t>Some base rates include monthly infrastructure surcharge.</t>
  </si>
  <si>
    <t>ACME Water Company-Dells</t>
  </si>
  <si>
    <t>ACME Water Company-Thunderbird Meadows</t>
  </si>
  <si>
    <t>11/1/2010</t>
  </si>
  <si>
    <t>Base charge includes infrastructure surcharge.</t>
  </si>
  <si>
    <t>ACME Water Company-Yavapai Mobile Home Estates System</t>
  </si>
  <si>
    <t>Base rates include monthly arsenic remediation surcharge.</t>
  </si>
  <si>
    <t>Adaman Mutual Water Company</t>
  </si>
  <si>
    <t>Maricopa</t>
  </si>
  <si>
    <t>12/1/2014</t>
  </si>
  <si>
    <t>Aguila Water Services, Inc.</t>
  </si>
  <si>
    <t>2/1/2001</t>
  </si>
  <si>
    <t>Ajo Improvement Company</t>
  </si>
  <si>
    <t>B</t>
  </si>
  <si>
    <t>Pima</t>
  </si>
  <si>
    <t>7/1/2008</t>
  </si>
  <si>
    <t>Utility offers unique rates for untreated water; not modeled here.</t>
  </si>
  <si>
    <t>American Ranch Domestic Water Improvement District</t>
  </si>
  <si>
    <t>County/District</t>
  </si>
  <si>
    <t>7/1/2014</t>
  </si>
  <si>
    <t>Antelope Lakes Water Company, Inc.</t>
  </si>
  <si>
    <t>8/1/1996</t>
  </si>
  <si>
    <t>Antelope Peak Domestic Water Improvement District</t>
  </si>
  <si>
    <t>Pinal</t>
  </si>
  <si>
    <t>7/1/2010</t>
  </si>
  <si>
    <t>Antelope Water Company</t>
  </si>
  <si>
    <t>Yuma</t>
  </si>
  <si>
    <t>3/1/2014</t>
  </si>
  <si>
    <t>SW</t>
  </si>
  <si>
    <t>Anway Manville Water Company,  L.L.C.</t>
  </si>
  <si>
    <t>1/1/2000</t>
  </si>
  <si>
    <t>Apache Junction Water Utilities Community Facilities District</t>
  </si>
  <si>
    <t>10/1/2014</t>
  </si>
  <si>
    <t>SWP</t>
  </si>
  <si>
    <t>Appaloosa Water Company, Inc.</t>
  </si>
  <si>
    <t>7/30/2012</t>
  </si>
  <si>
    <t>Arivaca Townsite Cooperative Water Company, Inc.</t>
  </si>
  <si>
    <t>12/1/2011</t>
  </si>
  <si>
    <t>Arizona City Sanitary District</t>
  </si>
  <si>
    <t>S</t>
  </si>
  <si>
    <t>Sanitary District</t>
  </si>
  <si>
    <t>Commercial rates differ for various customer classes; showing rates for class C1- General. Contact utility for rates that apply to other commercial customers.</t>
  </si>
  <si>
    <t>Arizona Water Company-Ajo</t>
  </si>
  <si>
    <t>5/1/2012</t>
  </si>
  <si>
    <t>GWP</t>
  </si>
  <si>
    <t>Arizona Water Company-Apache Junction, Miami, Superior</t>
  </si>
  <si>
    <t>3/1/2013</t>
  </si>
  <si>
    <t>Arizona Water Company-Bisbee</t>
  </si>
  <si>
    <t>Cochise</t>
  </si>
  <si>
    <t>Arizona Water Company-Casa Grande, Coolidge, Stanfield</t>
  </si>
  <si>
    <t>Arizona Water Company-Lakeside, Overgaard</t>
  </si>
  <si>
    <t>10/1/2013</t>
  </si>
  <si>
    <t>Arizona Water Company-Oracle, Saddlebrooke Ranch</t>
  </si>
  <si>
    <t>Arizona Water Company-Pinewood, Rimrock, Sedona</t>
  </si>
  <si>
    <t>Coconino</t>
  </si>
  <si>
    <t>Arizona Water Company-San Manuel</t>
  </si>
  <si>
    <t>Arizona Water Company-Sierra Vista</t>
  </si>
  <si>
    <t>Arizona Water Company-White Tank</t>
  </si>
  <si>
    <t>Arizona Water Company-Winkelman</t>
  </si>
  <si>
    <t>Gila</t>
  </si>
  <si>
    <t>Ash Creek Water Company</t>
  </si>
  <si>
    <t>Graham</t>
  </si>
  <si>
    <t>6/1/2007</t>
  </si>
  <si>
    <t>Ash Fork Water Service</t>
  </si>
  <si>
    <t>Not-For-Profit</t>
  </si>
  <si>
    <t>7/1/2009</t>
  </si>
  <si>
    <t>Aubrey Water Company</t>
  </si>
  <si>
    <t>10/1/2009</t>
  </si>
  <si>
    <t>Avondale</t>
  </si>
  <si>
    <t>Municipality</t>
  </si>
  <si>
    <t>7/16/2014</t>
  </si>
  <si>
    <t>Water base rates include $1.00 environmental fee. Commercial sewer volumetric rate varies by customer class; "Department Store/ Retail entered here. Contact utility for information on other customer classes.</t>
  </si>
  <si>
    <t>Avra Water Cooperative</t>
  </si>
  <si>
    <t>2/1/2013</t>
  </si>
  <si>
    <t>Baca Float Water Company, Inc.</t>
  </si>
  <si>
    <t>Santa Cruz</t>
  </si>
  <si>
    <t>11/1/2011</t>
  </si>
  <si>
    <t>Beardsley Water Company, Inc.</t>
  </si>
  <si>
    <t>3/1/2005</t>
  </si>
  <si>
    <t>Beaver Dam Water Company, Inc.</t>
  </si>
  <si>
    <t>Mohave</t>
  </si>
  <si>
    <t>5/1/2013</t>
  </si>
  <si>
    <t>Bellemont Water Company, Inc.</t>
  </si>
  <si>
    <t>9/1/2010</t>
  </si>
  <si>
    <t>Bensch Ranch Utilities</t>
  </si>
  <si>
    <t>2003</t>
  </si>
  <si>
    <t>Benson</t>
  </si>
  <si>
    <t>1/1/2006</t>
  </si>
  <si>
    <t>Sewer charge depends on each customer's average water usage from December through February; city average usage modeled here.</t>
  </si>
  <si>
    <t>Bermuda Water Company, Inc.</t>
  </si>
  <si>
    <t>3/1/2012</t>
  </si>
  <si>
    <t>Berneil Water Company</t>
  </si>
  <si>
    <t>4/1/1996</t>
  </si>
  <si>
    <t>Biasi Water Company, Inc.</t>
  </si>
  <si>
    <t>9/1/1995</t>
  </si>
  <si>
    <t>Bidegain Water Company</t>
  </si>
  <si>
    <t>2/1/2014</t>
  </si>
  <si>
    <t>Big Park Domestic Wastewater Improvement District</t>
  </si>
  <si>
    <t>7/1/2013</t>
  </si>
  <si>
    <t>Assumed that Residential = 1 REU and Commercial = 4 REU</t>
  </si>
  <si>
    <t>Big Park Water Company, Inc.</t>
  </si>
  <si>
    <t>8/1/1991</t>
  </si>
  <si>
    <t>Bisbee</t>
  </si>
  <si>
    <t>1/31/2014</t>
  </si>
  <si>
    <t>Commercial rates differ for various customer classes; showing "Small retail, professional and office business" rates. Contact utility for rates that apply to other commercial customers.</t>
  </si>
  <si>
    <t>Black Canyon City Water Improvement District</t>
  </si>
  <si>
    <t>5/1/2014</t>
  </si>
  <si>
    <t>Base and volumetric rates include capital improvement surcharge.</t>
  </si>
  <si>
    <t>Bonita Creek Land and Homeowner Association</t>
  </si>
  <si>
    <t>2/22/2004</t>
  </si>
  <si>
    <t>Bradshaw Mountain View Water Company, Inc.</t>
  </si>
  <si>
    <t>8/1/2006</t>
  </si>
  <si>
    <t>Bradshaw Water Company, Inc.</t>
  </si>
  <si>
    <t>11/14/2011</t>
  </si>
  <si>
    <t>Utility offered discounted minimum rates for certain residential sprinkler systems.</t>
  </si>
  <si>
    <t>Brooke Water, LLC</t>
  </si>
  <si>
    <t>La Paz</t>
  </si>
  <si>
    <t>4/1/1994</t>
  </si>
  <si>
    <t>04/16/15</t>
  </si>
  <si>
    <t>Buckskin Sanitary District</t>
  </si>
  <si>
    <t>2/10/2015</t>
  </si>
  <si>
    <t>Commercial rates differ for various customer classes; showing "Restaurant" category rates.</t>
  </si>
  <si>
    <t>Bullhead City</t>
  </si>
  <si>
    <t>City offers sale of reclaimed water at one-third of fresh water rate charged by local water utilities; not modeled here. Has unique sewer rates for various commercial customer classes; "commercial and industrial" modeled here.</t>
  </si>
  <si>
    <t>Camp Verde</t>
  </si>
  <si>
    <t>Sewer rate is $2.25 per UPC discharge fixture unit for residential and $3.50 per UPC discharge fixture unit for commercial. Showing maximum residential charge and 25 discharge units for commercial customers.</t>
  </si>
  <si>
    <t>Camp Verde Water System</t>
  </si>
  <si>
    <t>2/1/2000</t>
  </si>
  <si>
    <t>Carefree Water Company, Inc.</t>
  </si>
  <si>
    <t>Casa Grande</t>
  </si>
  <si>
    <t>8/1/2014</t>
  </si>
  <si>
    <t>Casa Grande South Water Company</t>
  </si>
  <si>
    <t>1/1/1992</t>
  </si>
  <si>
    <t>Casa Grande West Water Company, Inc.</t>
  </si>
  <si>
    <t>1/1/2011</t>
  </si>
  <si>
    <t>Cave Creek</t>
  </si>
  <si>
    <t>4/13/2009</t>
  </si>
  <si>
    <t>C-D Oasis Water Company</t>
  </si>
  <si>
    <t>11/1/1993</t>
  </si>
  <si>
    <t>Cedar Grove Water Company, Inc.</t>
  </si>
  <si>
    <t>Apache</t>
  </si>
  <si>
    <t>4/1/2012</t>
  </si>
  <si>
    <t>Cerbat Water Company, Inc.</t>
  </si>
  <si>
    <t>Only winter increasing block rates (Oct.-Apr.) reflected, see utility's rate sheet for summer rates.</t>
  </si>
  <si>
    <t>Chaparral Water Company, Inc.</t>
  </si>
  <si>
    <t>8/1/2010</t>
  </si>
  <si>
    <t>Chino Meadows II Water Company, Inc.</t>
  </si>
  <si>
    <t>Chino Valley</t>
  </si>
  <si>
    <t>Cibola Mutual Water Company</t>
  </si>
  <si>
    <t>7/25/2014</t>
  </si>
  <si>
    <t>Cienega Water Company, Inc.</t>
  </si>
  <si>
    <t>12/1/2012</t>
  </si>
  <si>
    <t>Circle City Water Company, L.L.C.</t>
  </si>
  <si>
    <t>1/1/1988</t>
  </si>
  <si>
    <t>Citrus Park Water Company, Inc.</t>
  </si>
  <si>
    <t>1/1/2001</t>
  </si>
  <si>
    <t>12/18/2014</t>
  </si>
  <si>
    <t>Water base charges include surcharges for system replacement, water resource development, regional water association, Gila River adjudication, and water conservation program</t>
  </si>
  <si>
    <t>Clay Springs Domestic Water Improvement District</t>
  </si>
  <si>
    <t>11/6/2010</t>
  </si>
  <si>
    <t>Clear Springs Utility Company, Inc.</t>
  </si>
  <si>
    <t>9/1/2013</t>
  </si>
  <si>
    <t>Clearwater Utilities Company, Inc.</t>
  </si>
  <si>
    <t>4/1/2004</t>
  </si>
  <si>
    <t>Clifton</t>
  </si>
  <si>
    <t>1/22/2015</t>
  </si>
  <si>
    <t>Utility offers $7.00 minimum user charge for residential customers that use less than 3,000 gallons per month consistently.</t>
  </si>
  <si>
    <t>Cloud Nine Water Company, Inc.</t>
  </si>
  <si>
    <t>6/1/1984</t>
  </si>
  <si>
    <t>Coldwater Canyon Water Company</t>
  </si>
  <si>
    <t>11/18/2013</t>
  </si>
  <si>
    <t>Colorado City</t>
  </si>
  <si>
    <t>1/15/2015</t>
  </si>
  <si>
    <t>Community Water Company of Green Valley</t>
  </si>
  <si>
    <t>3/1/2010</t>
  </si>
  <si>
    <t>Concho Wastewater Improvement District</t>
  </si>
  <si>
    <t>10/10/2014</t>
  </si>
  <si>
    <t>Congress Domestic Water Improvement District</t>
  </si>
  <si>
    <t>5/1/2009</t>
  </si>
  <si>
    <t>Coolidge</t>
  </si>
  <si>
    <t>1/1/2010</t>
  </si>
  <si>
    <t>Cordes Lakes Water Company, Inc.</t>
  </si>
  <si>
    <t>11/1/2013</t>
  </si>
  <si>
    <t>Utility offers low-income tariff, discounted 15% from regular rate. Also includes special rates for mobile home parks.</t>
  </si>
  <si>
    <t>Cottonwood</t>
  </si>
  <si>
    <t>Includes water conservation and water resource development fees.</t>
  </si>
  <si>
    <t>CP Water Company</t>
  </si>
  <si>
    <t>6/25/1984</t>
  </si>
  <si>
    <t>Dateland Public Service Company, Inc.</t>
  </si>
  <si>
    <t>11/1/2014</t>
  </si>
  <si>
    <t>Dateland Water, LLC</t>
  </si>
  <si>
    <t>Desert Valencia Water, Inc.</t>
  </si>
  <si>
    <t>1976</t>
  </si>
  <si>
    <t>Desert Vista Sanitary District</t>
  </si>
  <si>
    <t>4/9/2014</t>
  </si>
  <si>
    <t>Diamond Valley Water District</t>
  </si>
  <si>
    <t>7/1/2012</t>
  </si>
  <si>
    <t>Includes system improvement and water cost recovery surcharges in volumetric rate.</t>
  </si>
  <si>
    <t>Diversified Water Utilities, Inc.</t>
  </si>
  <si>
    <t>6/1/1997</t>
  </si>
  <si>
    <t>Doney Park Water</t>
  </si>
  <si>
    <t>2/1/2012</t>
  </si>
  <si>
    <t>Double R Water Distributers, Inc.</t>
  </si>
  <si>
    <t>10/1/1995</t>
  </si>
  <si>
    <t>Douglas</t>
  </si>
  <si>
    <t>For commercial wastewater volumes over 1,000,000 gallons / year, monthly surcharges of $8.50 / 100,000 gallons (inside rates) or $8.65 / 100,000 gallons (outside rates) will apply.</t>
  </si>
  <si>
    <t>Dragoon Water Company, Inc.</t>
  </si>
  <si>
    <t>9/1/2002</t>
  </si>
  <si>
    <t>DS Water Company</t>
  </si>
  <si>
    <t>Duncan</t>
  </si>
  <si>
    <t>Greenlee</t>
  </si>
  <si>
    <t>Eagar</t>
  </si>
  <si>
    <t>Eagletail Water Company, LLC</t>
  </si>
  <si>
    <t>6/1/2012</t>
  </si>
  <si>
    <t>Base charge includes monthly infrastructure surcharge.</t>
  </si>
  <si>
    <t>East Slope Water Company, Inc.</t>
  </si>
  <si>
    <t>Eden Water Company, Inc.</t>
  </si>
  <si>
    <t>4/1/2013</t>
  </si>
  <si>
    <t>Ehrenberg Improvement Association</t>
  </si>
  <si>
    <t>4/1/2010</t>
  </si>
  <si>
    <t>El Prado Water Company, Inc.</t>
  </si>
  <si>
    <t>12/1/1995</t>
  </si>
  <si>
    <t>Elfrida Domestic Water Improvement District</t>
  </si>
  <si>
    <t>Eloy</t>
  </si>
  <si>
    <t>Empirita Water Company, LLC</t>
  </si>
  <si>
    <t>11/1/2012</t>
  </si>
  <si>
    <t>Offers credit to low-income customers.</t>
  </si>
  <si>
    <t>EPCOR Water Company-Chaparral City Water Company</t>
  </si>
  <si>
    <t>7/30/2014</t>
  </si>
  <si>
    <t>Credit available to low-income customers, applicable to base charges.</t>
  </si>
  <si>
    <t>EPCOR Water Company-Havasu</t>
  </si>
  <si>
    <t>Credit available to low-income customers, applicable to base charges. Includes unique wastewater rate structure for "large commercial" customers, not modeled here. Consult rate sheet for further detail.</t>
  </si>
  <si>
    <t>EPCOR Water Company-North Mohave</t>
  </si>
  <si>
    <t>5/1/1997</t>
  </si>
  <si>
    <t>EPCOR Water Company-Paradise Valley</t>
  </si>
  <si>
    <t>12/1/2009</t>
  </si>
  <si>
    <t>Base and volumetric rates include CAP Expense Recovery surcharge.</t>
  </si>
  <si>
    <t>EPCOR Water Company-Sun City</t>
  </si>
  <si>
    <t>Offers discounted base rate to qualifying low-income customers and special rates for untreated water. Charges groundwater savings and withdrawal fees, which vary from year to year. Consult rate sheet for more information.</t>
  </si>
  <si>
    <t>Charges groundwater savings and withdrawal fees, which vary from year to year. Consult rate sheet for more information. Offers unique rates for the sale of raw water for irrigation; not modeled here.</t>
  </si>
  <si>
    <t>EPCOR Water Company-Tubac</t>
  </si>
  <si>
    <t>Base and volumetric rates include Arsenic Cost Recovery Charges.</t>
  </si>
  <si>
    <t>Escapees at North Ranch Utilities, LLC</t>
  </si>
  <si>
    <t>2/1/1999</t>
  </si>
  <si>
    <t>Effluent sold at market rate; minimum sale price is modeled here.</t>
  </si>
  <si>
    <t>Farmers Water Company, Inc.</t>
  </si>
  <si>
    <t>Fisher's Landing Water and Sewer Works, LLC</t>
  </si>
  <si>
    <t>8/6/2009</t>
  </si>
  <si>
    <t>Monthly base charges are split evenly between water and sewer, but all customers receive the total water+sewer base charge each month regardless of which service(s) they receive, including irrigation.</t>
  </si>
  <si>
    <t>Flagstaff Ranch Water Company, Inc.</t>
  </si>
  <si>
    <t>Florence</t>
  </si>
  <si>
    <t>Has unique base rates for 3", 4", and 6" compound meters, not modeled here. See rate sheet for more information.</t>
  </si>
  <si>
    <t>The increased summer rate is charged when users consume their winter average plus 10% (not modeled here).</t>
  </si>
  <si>
    <t>Forest Highlands Water Company</t>
  </si>
  <si>
    <t>8/1/2005</t>
  </si>
  <si>
    <t>Represented here as commercial minimum. Commercial rates differ for various customer classes.</t>
  </si>
  <si>
    <t>Francesca Water Company, Inc.</t>
  </si>
  <si>
    <t>Fredonia</t>
  </si>
  <si>
    <t>Gadsden Water Company, Inc.</t>
  </si>
  <si>
    <t>4/1/1990</t>
  </si>
  <si>
    <t>Gila Bend</t>
  </si>
  <si>
    <t>12/8/2009</t>
  </si>
  <si>
    <t>Wastewater volumetric rates assume smallest load factor, see rate sheet for others. Also has unique wastewater rates for restaurants.</t>
  </si>
  <si>
    <t>Residential sewer is base rate plus 70% of average winter water usage multiplied by $1.24 per 1000 gallons.</t>
  </si>
  <si>
    <t>Glendale</t>
  </si>
  <si>
    <t>Commercial sewer rates differ for various customer classes; showing "Office Building" rates. Contact utility for rates that apply to other commercial customers.</t>
  </si>
  <si>
    <t>Globe</t>
  </si>
  <si>
    <t>9/1/2014</t>
  </si>
  <si>
    <t>Base charge includes $1.70 fee for securing future water reserves.</t>
  </si>
  <si>
    <t>Golden Shores Water Company, Inc.</t>
  </si>
  <si>
    <t>Golden Valley Domestic Water Improvement District</t>
  </si>
  <si>
    <t>Goodman Water Company</t>
  </si>
  <si>
    <t>Graham County Utilities, Inc.</t>
  </si>
  <si>
    <t>5/1/2010</t>
  </si>
  <si>
    <t>Granite Dells Water Company</t>
  </si>
  <si>
    <t>11/1/1980</t>
  </si>
  <si>
    <t>Granite Mountain Water Company</t>
  </si>
  <si>
    <t>Granite Oaks Water Users Association</t>
  </si>
  <si>
    <t>Green Valley Domestic Water Improvement District</t>
  </si>
  <si>
    <t>Groom Creek Water Users Association</t>
  </si>
  <si>
    <t>1/1/2009</t>
  </si>
  <si>
    <t>Halcyon Acres Annex #2 Water Company, Inc.</t>
  </si>
  <si>
    <t>11/1/2006</t>
  </si>
  <si>
    <t>Halcyon Acres Water Users Association, Inc.</t>
  </si>
  <si>
    <t>The base charge includes a $25.00 monthly association fee.</t>
  </si>
  <si>
    <t>Harrisburg Utility Company</t>
  </si>
  <si>
    <t>11/1/2001</t>
  </si>
  <si>
    <t>Havasu Heights Domestic Water Improvement District</t>
  </si>
  <si>
    <t>5/17/2011</t>
  </si>
  <si>
    <t>Hayden-AZ Water Division</t>
  </si>
  <si>
    <t>3/1/2009</t>
  </si>
  <si>
    <t>Commercial rates differ for various customer classes; showing "Business/Retail" rates. Contact utility for rates that apply to other commercial customers.</t>
  </si>
  <si>
    <t>Hayden-Hayden Division</t>
  </si>
  <si>
    <t>Heckethorn Water Company</t>
  </si>
  <si>
    <t>1/1/1998</t>
  </si>
  <si>
    <t>High Country Pines Water Company</t>
  </si>
  <si>
    <t>7/1/2006</t>
  </si>
  <si>
    <t>High Valley Ranch Domestic Wastewater Improvement District</t>
  </si>
  <si>
    <t>Commercial user fees based on the District’s Ordinance; not shown here.</t>
  </si>
  <si>
    <t>Highland Pines Domestic Water Improvement District</t>
  </si>
  <si>
    <t>Holiday Water Company</t>
  </si>
  <si>
    <t>Base rates include infrastructure surcharge.</t>
  </si>
  <si>
    <t>Ho-Tye Water Company</t>
  </si>
  <si>
    <t>12/1/1992</t>
  </si>
  <si>
    <t>Huachuca City</t>
  </si>
  <si>
    <t>5/24/2014</t>
  </si>
  <si>
    <t>Humboldt Water Systems, Inc.</t>
  </si>
  <si>
    <t>ICR Water Users Association</t>
  </si>
  <si>
    <t>6/1/2009</t>
  </si>
  <si>
    <t>J.D. Campbell Water-Sunrise Water Company</t>
  </si>
  <si>
    <t>J.D. Campbell Water-West End Water Company</t>
  </si>
  <si>
    <t>9/1/2006</t>
  </si>
  <si>
    <t>Jackson Acres Domestic Water Improvement District</t>
  </si>
  <si>
    <t>Jake's Corner Water System</t>
  </si>
  <si>
    <t>9/1/1994</t>
  </si>
  <si>
    <t>Jerome</t>
  </si>
  <si>
    <t>Monthly residential and commercial charges vary by customer class; rates entered here are for "Triple Resident" and "Large Business" classes. Contact utility for rate information for other customer classes.</t>
  </si>
  <si>
    <t>Johnson Utilities Company</t>
  </si>
  <si>
    <t>7/16/2013</t>
  </si>
  <si>
    <t>Base charges and volumetric rates for water modeled here as 3/4" meters only.</t>
  </si>
  <si>
    <t>Joseph City Domestic Water Improvement District</t>
  </si>
  <si>
    <t>Joshua Valley Utility Company</t>
  </si>
  <si>
    <t>9/1/2001</t>
  </si>
  <si>
    <t>Kachina Village Improvement District</t>
  </si>
  <si>
    <t>Katherine Resort Water Company</t>
  </si>
  <si>
    <t>Kearny</t>
  </si>
  <si>
    <t>Kingman</t>
  </si>
  <si>
    <t>Commercial rates differ for various customer classes; showing "Retail store" rates. Contact utility for rates that apply to other commercial customers. Base rates include a capital renewal fee.</t>
  </si>
  <si>
    <t>Kings Ranch Unit 2 Domestic Wastewater Improvement District</t>
  </si>
  <si>
    <t>La Casita Water Company, Inc.</t>
  </si>
  <si>
    <t>10/1/1999</t>
  </si>
  <si>
    <t>Lago Del Oro Water Company</t>
  </si>
  <si>
    <t>Lagoon Estates Water Company, Inc.</t>
  </si>
  <si>
    <t>Lake Havasu City</t>
  </si>
  <si>
    <t>GU</t>
  </si>
  <si>
    <t>Commercial rates differ for various customer classes; showing "Retail store" rates. Contact utility for rates that apply to other commercial customers.</t>
  </si>
  <si>
    <t>Lake Verde Water Company, Inc.</t>
  </si>
  <si>
    <t>Lakewood Water Company</t>
  </si>
  <si>
    <t>10/1/2006</t>
  </si>
  <si>
    <t>Las Quintas Serenas Water Company</t>
  </si>
  <si>
    <t>Lazy C Water Service</t>
  </si>
  <si>
    <t>Liberty Utilities-Entrada Del Oro</t>
  </si>
  <si>
    <t>11/14/2005</t>
  </si>
  <si>
    <t>Provides a $5.60 per student sewer service to schools, not modeled here.</t>
  </si>
  <si>
    <t>Offers reduced sewer fee for residences sized less than 700 square feet.</t>
  </si>
  <si>
    <t>Liberty Utilities-Hereford, Bella Vista Water, Huachuca City, Sierra Vista, Whetstone</t>
  </si>
  <si>
    <t>4/1/2011</t>
  </si>
  <si>
    <t>Liberty Utilities-Litchfield Park, Avondale, Glendale, Goodyear</t>
  </si>
  <si>
    <t>Commercial sewer rates differ for various customer classes; showing "Regular Domestic" rates. Contact utility for rates that apply to other commercial customers.</t>
  </si>
  <si>
    <t>Liberty Utilities-Rio Rico</t>
  </si>
  <si>
    <t>8/1/2013</t>
  </si>
  <si>
    <t>Utility provides reduced water and wastewater rates for certain low-income units, not modeled here.</t>
  </si>
  <si>
    <t>Little Colorado Sanitary District</t>
  </si>
  <si>
    <t>Commercial sewer rates vary by customer class; rates for "restaurants" modeled here. Contact utility for information on other customer classes.</t>
  </si>
  <si>
    <t>Little Park Water Company</t>
  </si>
  <si>
    <t>3/19/2014</t>
  </si>
  <si>
    <t>Livco Water Company</t>
  </si>
  <si>
    <t>Loma Estates Water Company, LLC</t>
  </si>
  <si>
    <t>2/1/1997</t>
  </si>
  <si>
    <t>Loma Linda Water Company</t>
  </si>
  <si>
    <t>7/1/2001</t>
  </si>
  <si>
    <t>Lord Arizona Water Systems, Inc.</t>
  </si>
  <si>
    <t>Los Cerros Water Company, Inc.</t>
  </si>
  <si>
    <t>Lyn Lee Water Company</t>
  </si>
  <si>
    <t>Mammoth</t>
  </si>
  <si>
    <t>Marana</t>
  </si>
  <si>
    <t>Volumetric rates include groundwater resource/acquisition fee of $0.46 per thousand gallons.</t>
  </si>
  <si>
    <t>Marana Domestic Water Improvement District</t>
  </si>
  <si>
    <t>Maricopa Domestic Water Improvement District</t>
  </si>
  <si>
    <t>Utility charges arsenic media reserve surcharge equal to 4% of monthly usage; not modeled here.</t>
  </si>
  <si>
    <t>Martinez Lake Sewer Company</t>
  </si>
  <si>
    <t>10/25/2005</t>
  </si>
  <si>
    <t>Mayer Domestic Water Improvement District</t>
  </si>
  <si>
    <t>Mesa</t>
  </si>
  <si>
    <t>Water rates exclude pressure zone pumping surcharges. Water commercial seasonal rates apply to volumes exceeding average winter use. Sewer rates for customers without a landscape meter are charged based on 90% of the average winter water consumption.</t>
  </si>
  <si>
    <t>Mescal Lakes Water Systems, Inc.</t>
  </si>
  <si>
    <t>7/1/1999</t>
  </si>
  <si>
    <t>Metropolitan Domestic Water Improvement District-Metro-Main, Metro-Hub</t>
  </si>
  <si>
    <t>Includes $0.40/1000 gallon Water Resources Utilization Fee.</t>
  </si>
  <si>
    <t>Metropolitan Domestic Water Improvement District-Metro-Southwest(Diablo Village)</t>
  </si>
  <si>
    <t>Includes $0.40/1000 gallon Water Resources Utilization fee.</t>
  </si>
  <si>
    <t>Metropolitan Domestic Water Improvement District-Metro-Southwest(E&amp;T)</t>
  </si>
  <si>
    <t>Metropolitan Domestic Water Improvement District-Metro-Southwest(Lazy B)</t>
  </si>
  <si>
    <t>Miami</t>
  </si>
  <si>
    <t>2/1/2015</t>
  </si>
  <si>
    <t>Commercial rates differ for various customer classes; showing "Z" rates. Contact utility for rates that apply to other commercial customers.</t>
  </si>
  <si>
    <t>Michael's Ranch Water Users Association</t>
  </si>
  <si>
    <t>4/1/2015</t>
  </si>
  <si>
    <t>Mirabell Water Company, Inc.</t>
  </si>
  <si>
    <t>Mohawk Utility Company, Inc.</t>
  </si>
  <si>
    <t>2/1/1998</t>
  </si>
  <si>
    <t>Monte Vista Water Company, LLC</t>
  </si>
  <si>
    <t>6/1/1974</t>
  </si>
  <si>
    <t>Montezuma Rimrock Water Company, LLC</t>
  </si>
  <si>
    <t>Morenci Water and Electric Company</t>
  </si>
  <si>
    <t>3/1/2015</t>
  </si>
  <si>
    <t>Morenci Water and Electric Company- Clifton</t>
  </si>
  <si>
    <t>Morristown Water Company</t>
  </si>
  <si>
    <t>Mount Lemmon Domestic Water Improvement District</t>
  </si>
  <si>
    <t>Mount Tipton Water Company, Inc.</t>
  </si>
  <si>
    <t>Base rates include property tax arrearage surcharge.</t>
  </si>
  <si>
    <t>Mountain Dell Water, Inc.</t>
  </si>
  <si>
    <t>6/1/2008</t>
  </si>
  <si>
    <t>Mountain Glen Water Service</t>
  </si>
  <si>
    <t>7/25/2000</t>
  </si>
  <si>
    <t>MWC Inc. (McNeal Water Company)</t>
  </si>
  <si>
    <t>12/1/1991</t>
  </si>
  <si>
    <t>Naco Water Company, L.L.C.</t>
  </si>
  <si>
    <t>Navajo Tribal Utility Authority</t>
  </si>
  <si>
    <t>Authority</t>
  </si>
  <si>
    <t>Utility offers discount to low-income senior citizen residences.</t>
  </si>
  <si>
    <t>Navajo Water Company, Inc.</t>
  </si>
  <si>
    <t>5/1/2015</t>
  </si>
  <si>
    <t>New River Utility Company, Inc</t>
  </si>
  <si>
    <t>Rate structure includes a purchased water surcharge that varies from month to month; not modeled here. Consult rate schedule for more information.</t>
  </si>
  <si>
    <t>New Saddleback Vista Domestic Water Improvement District</t>
  </si>
  <si>
    <t>Nogales</t>
  </si>
  <si>
    <t>Has both "minimum" and 'large" users for commercial sewer use; showing the minimum rates.</t>
  </si>
  <si>
    <t>Oak Creek Public Service, LLC</t>
  </si>
  <si>
    <t>4/1/2005</t>
  </si>
  <si>
    <t>Oak Creek Utility Corporation</t>
  </si>
  <si>
    <t>Oak Creek Water Company, No. 1</t>
  </si>
  <si>
    <t>12/1/2008</t>
  </si>
  <si>
    <t>Oatman Water Company</t>
  </si>
  <si>
    <t>6/1/2001</t>
  </si>
  <si>
    <t>Ojo Bonito Estates Domestic Water Improvement District</t>
  </si>
  <si>
    <t>Orange Grove Water Company</t>
  </si>
  <si>
    <t>Base rate includes monthly WIFA loan surcharge.</t>
  </si>
  <si>
    <t>2/15/2014</t>
  </si>
  <si>
    <t>Rates include Groundwater Preservation Fees.</t>
  </si>
  <si>
    <t>4/8/2014</t>
  </si>
  <si>
    <t>Sewer volumetric rate includes Sewer Debt Service charge of $0.76 per thousand gallons</t>
  </si>
  <si>
    <t>Papago Butte Domestic Water Improvement District</t>
  </si>
  <si>
    <t>Paradise Valley</t>
  </si>
  <si>
    <t>12/1/2010</t>
  </si>
  <si>
    <t>Commercial rates differ for various customer classes; showing "Commercial Building with Dining" rates. Contact utility for rates that apply to other commercial customers.</t>
  </si>
  <si>
    <t>Park Water Company</t>
  </si>
  <si>
    <t>8/1/2011</t>
  </si>
  <si>
    <t>Parker</t>
  </si>
  <si>
    <t>Parker Springs Water Company</t>
  </si>
  <si>
    <t>Base rates include monthly WIFA loan surcharge.</t>
  </si>
  <si>
    <t>Patagonia</t>
  </si>
  <si>
    <t>6/2014</t>
  </si>
  <si>
    <t>Offers base charge discount to low-income customers, not modeled here.</t>
  </si>
  <si>
    <t>Payson</t>
  </si>
  <si>
    <t>12/17/2014</t>
  </si>
  <si>
    <t>Payson Water Company, Inc.</t>
  </si>
  <si>
    <t>Payson Water Company, Inc.- Gisela and Tonto Creek Shores</t>
  </si>
  <si>
    <t>Peeples Valley Water Company</t>
  </si>
  <si>
    <t>Utility offers unique rates for both reclaimed water and non-potable water; reclaimed water rates modeled here. Non-potable water is sold at a uniform rate of $1.40/1000 gallons with the same meter base charges as the reclaimed water schedule.</t>
  </si>
  <si>
    <t>Phoenix</t>
  </si>
  <si>
    <t>Water and sewer volumetric rates include environmental mandates surcharges. Numerous other residential and commerical customer classes exist. Sewer rates for some customer classes include additional charges for "with dining" rates, not modeled here.</t>
  </si>
  <si>
    <t>Picacho Peak Water Company</t>
  </si>
  <si>
    <t>10/8/1999</t>
  </si>
  <si>
    <t>Picacho Water Company</t>
  </si>
  <si>
    <t>12/1/1998</t>
  </si>
  <si>
    <t>Picacho Water Improvement Corporation</t>
  </si>
  <si>
    <t>12/1/2013</t>
  </si>
  <si>
    <t>Base rate for 5/8x3/4" and 2" meter includes interim monthly surcharge.</t>
  </si>
  <si>
    <t>Pima County</t>
  </si>
  <si>
    <t>Commercial rates differ for various customer classes; showing "Restaurant" rates. Contact utility for rates that apply to other commercial customers.</t>
  </si>
  <si>
    <t>Pima Utility Company</t>
  </si>
  <si>
    <t>Base charges include $0.33 monthly surcharge.</t>
  </si>
  <si>
    <t>Pine Creek Canyon Domestic Water Improvement District</t>
  </si>
  <si>
    <t>Pine Meadows Utilities, LLC</t>
  </si>
  <si>
    <t>3/4/2002</t>
  </si>
  <si>
    <t>Pine Strawberry Domestic Water Improvement District</t>
  </si>
  <si>
    <t>Pine Valley Water Company</t>
  </si>
  <si>
    <t>Pine Water Association Domestic Water Improvement District</t>
  </si>
  <si>
    <t>3/1/2004</t>
  </si>
  <si>
    <t>Pinecrest Water Company, Inc.</t>
  </si>
  <si>
    <t>11/1/2005</t>
  </si>
  <si>
    <t>Pinetop Water Community Facilities District</t>
  </si>
  <si>
    <t>Pinetop-Lakeside Sanitary District</t>
  </si>
  <si>
    <t>For commercial sewer rates, the normal strength customer class is modeled here. Other customer classes exist, not modeled here, e.g. high strength and low strength.</t>
  </si>
  <si>
    <t>Pineview Water Company</t>
  </si>
  <si>
    <t>Pinewood Sanitary District</t>
  </si>
  <si>
    <t>7/1/2011</t>
  </si>
  <si>
    <t>Residential base rate includes monthly WIFA loan repayment surcharge.</t>
  </si>
  <si>
    <t>Ponderosa Park Domestic Water Improvement District</t>
  </si>
  <si>
    <t>Ponderosa Utility Corporation</t>
  </si>
  <si>
    <t>9/1/2005</t>
  </si>
  <si>
    <t>Porter Creek Domestic Water Improvement District</t>
  </si>
  <si>
    <t>Base rate includes $3.50 impact fee.</t>
  </si>
  <si>
    <t>Prescott</t>
  </si>
  <si>
    <t>Rates include alternate water source and aquifer protection surcharges. Offers rates for some customers in the town of Chino Valley. Also has unique volumetric sewer rates for Mortuaries, Restaurants, Markets w/ Disposal, and Septage Haulers.</t>
  </si>
  <si>
    <t>Prescott Valley</t>
  </si>
  <si>
    <t>Prescott-Chino Valley</t>
  </si>
  <si>
    <t>Pueblo del Sol Water Company</t>
  </si>
  <si>
    <t>Q Mountain Vista Water Company</t>
  </si>
  <si>
    <t>Utility may charge variable purchased water fee; not modeled here.</t>
  </si>
  <si>
    <t>Q Mountain Water, Inc.</t>
  </si>
  <si>
    <t>5/1/1995</t>
  </si>
  <si>
    <t>Quail Creek Water Company</t>
  </si>
  <si>
    <t>4/1/1999</t>
  </si>
  <si>
    <t>Quartzsite</t>
  </si>
  <si>
    <t>Commercial sewer commodity rates vary by customer class; "General" class rates shown here. Contact utility for rates that apply to other commercial classes.</t>
  </si>
  <si>
    <t>Queen Creek</t>
  </si>
  <si>
    <t>Queen Valley Domestic Water Improvement District</t>
  </si>
  <si>
    <t>Raindance Water Co-op</t>
  </si>
  <si>
    <t>12/22/06</t>
  </si>
  <si>
    <t>Rancho Del Conejo Community Water Co-op, Inc.</t>
  </si>
  <si>
    <t>6/1/2013</t>
  </si>
  <si>
    <t>Ray Water Company, Inc.</t>
  </si>
  <si>
    <t>12/4/2007</t>
  </si>
  <si>
    <t>Ridgeview Utility Company</t>
  </si>
  <si>
    <t>1/17/2005</t>
  </si>
  <si>
    <t>Rillito Water Users Association</t>
  </si>
  <si>
    <t>1997</t>
  </si>
  <si>
    <t>Rim Trail Domestic Water Improvement District</t>
  </si>
  <si>
    <t>Rincon Water Company</t>
  </si>
  <si>
    <t>11/1/1998</t>
  </si>
  <si>
    <t>5/1/2001</t>
  </si>
  <si>
    <t>Roosevelt Lake Resort, Inc.</t>
  </si>
  <si>
    <t>10/1/2002</t>
  </si>
  <si>
    <t>Rose Valley Water Company</t>
  </si>
  <si>
    <t>3/1/1993</t>
  </si>
  <si>
    <t>7/1/1998</t>
  </si>
  <si>
    <t>Safford</t>
  </si>
  <si>
    <t>7/24/2013</t>
  </si>
  <si>
    <t>Safford-County</t>
  </si>
  <si>
    <t>Safford-Thatcher</t>
  </si>
  <si>
    <t>Saguaro Water Company</t>
  </si>
  <si>
    <t>3/1/1996</t>
  </si>
  <si>
    <t>Sahuarita</t>
  </si>
  <si>
    <t>Commercial rates differ for various customer classes; showing "Restaurant with seating" rates. Contact utility for rates that apply to other commercial customers.</t>
  </si>
  <si>
    <t>Sahuarita Water Company, LLC</t>
  </si>
  <si>
    <t>Utility charges groundwater replenishment fee that varies every year; not modeled here.</t>
  </si>
  <si>
    <t>San Luis</t>
  </si>
  <si>
    <t>Offers unique rates to seniors and customers in the town of Gadsden; not modeled here.</t>
  </si>
  <si>
    <t>San Simon Water Improvement District</t>
  </si>
  <si>
    <t>Sandario Water Company, Inc.</t>
  </si>
  <si>
    <t>Santa Cruz Water Company</t>
  </si>
  <si>
    <t>Utility offers conservation rebate that is applied to customers whose usage is less than 6,001 gallons per month. Offers special rates for the sale of non-potable water.</t>
  </si>
  <si>
    <t>Scottsdale</t>
  </si>
  <si>
    <t>Base water charge includes a stormwater account fee; volumetric water charge includes one cent quality assurance fee. Commercial rates differ for various customer classes; showing "Commercial Without Dining" rates.</t>
  </si>
  <si>
    <t>Sedona</t>
  </si>
  <si>
    <t>Offers lower base rates to low-income residential customers. Commercial rates differ for various customer classes; showing "Department Retail Store" rates, assuming 4 billing units per store. Contact utility for other commercial class rates.</t>
  </si>
  <si>
    <t>Sedona Venture Water Company</t>
  </si>
  <si>
    <t>4/1/2000</t>
  </si>
  <si>
    <t>4/1/1998</t>
  </si>
  <si>
    <t>Seven Ranches Domestic Water Improvement District</t>
  </si>
  <si>
    <t>10/15/2013</t>
  </si>
  <si>
    <t>Shepard Water Company, Inc.</t>
  </si>
  <si>
    <t>Base charges include $5 system replacement surcharge.</t>
  </si>
  <si>
    <t>Show Low</t>
  </si>
  <si>
    <t>Water base charge includes Water Rights Preservation Fee.</t>
  </si>
  <si>
    <t>Sierra Vista</t>
  </si>
  <si>
    <t>4/7/2012</t>
  </si>
  <si>
    <t>Commercial flat fee for domestic waste includes capital charges and use charges based on two group bathrooms of six plumbing fixtures each and two water fountains (13 PFUs total). Also has rates for other commercial customer classes.</t>
  </si>
  <si>
    <t>Sierrita Mountain Water Co-op</t>
  </si>
  <si>
    <t>Sky High Domestic Water Improvement District</t>
  </si>
  <si>
    <t>8/7/2006</t>
  </si>
  <si>
    <t>Snowflake</t>
  </si>
  <si>
    <t>Water base charge includes $1.00 adjudication fee.</t>
  </si>
  <si>
    <t>Solitude Trails Domestic Water Improvement District</t>
  </si>
  <si>
    <t>Somerton</t>
  </si>
  <si>
    <t>9/5/2010</t>
  </si>
  <si>
    <t>Sonoita Valley Water Company</t>
  </si>
  <si>
    <t>Southland Utilities Company, Inc.</t>
  </si>
  <si>
    <t>Base charge includes monthly WIFA surcharge.</t>
  </si>
  <si>
    <t>Spanish Trail Water Company</t>
  </si>
  <si>
    <t>Springerville</t>
  </si>
  <si>
    <t>St. Johns</t>
  </si>
  <si>
    <t>Commercial rates differ for various customer classes; showing "Restaurant" rates. Contact utility for rates that apply to other commercial customers. Customers in Mountain View subdivision charged $20.00 debt service surcharge, not modeled here.</t>
  </si>
  <si>
    <t>Star Valley</t>
  </si>
  <si>
    <t>Starlight Water Company, Inc.</t>
  </si>
  <si>
    <t>4/1/2003</t>
  </si>
  <si>
    <t>Sun Leisure Estates Utilities Co., Inc.</t>
  </si>
  <si>
    <t>8/12/2010</t>
  </si>
  <si>
    <t>Sun Valley Farms Unit VI Water Company, Inc.</t>
  </si>
  <si>
    <t>7/9/1985</t>
  </si>
  <si>
    <t>Sunizona Water Company</t>
  </si>
  <si>
    <t>10/1/2011</t>
  </si>
  <si>
    <t>Sunland Water Company</t>
  </si>
  <si>
    <t>4/10/2013</t>
  </si>
  <si>
    <t>11/1/2002</t>
  </si>
  <si>
    <t>Superior</t>
  </si>
  <si>
    <t>Superstition Mountains Community Facilities District No. 1</t>
  </si>
  <si>
    <t>Has light, medium and heavy commercial; showing "light commercial" rates.</t>
  </si>
  <si>
    <t>Sweetwater Creek Utilities, Inc.</t>
  </si>
  <si>
    <t>Tacna Water Management Company</t>
  </si>
  <si>
    <t>Taylor</t>
  </si>
  <si>
    <t>9/1/2012</t>
  </si>
  <si>
    <t>Base rate includes $1.00 adjudication fee.</t>
  </si>
  <si>
    <t>Tempe</t>
  </si>
  <si>
    <t>1/1/2014</t>
  </si>
  <si>
    <t>Commercial rates differ for various customer classes; showing "Restaurant" rates. Contact utility for rates that apply to other commercial customers. Sewer rates based on average winter consumption.</t>
  </si>
  <si>
    <t>Commercial sewer rates are dependant on the water use of individual customers; not modeled here.</t>
  </si>
  <si>
    <t>Thim Utility Company</t>
  </si>
  <si>
    <t>8/1/1990</t>
  </si>
  <si>
    <t>Tierra Buena Water Company, Inc.</t>
  </si>
  <si>
    <t>3/1/1987</t>
  </si>
  <si>
    <t>Tierra Linda Water Company, Inc.</t>
  </si>
  <si>
    <t>7/9/2004</t>
  </si>
  <si>
    <t>Tierra Mesa Estates Water Company, Inc.</t>
  </si>
  <si>
    <t>11/1/2000</t>
  </si>
  <si>
    <t>Tolleson</t>
  </si>
  <si>
    <t>8/26/2011</t>
  </si>
  <si>
    <t>Water and Sewer Base charge include $14 basic charge split evenly between them.</t>
  </si>
  <si>
    <t>Tombstone</t>
  </si>
  <si>
    <t>Sewer commercial rate represents the "Private" rate.</t>
  </si>
  <si>
    <t>Tonto Basin Water Company</t>
  </si>
  <si>
    <t>Tonto Creek Water Company, LLC</t>
  </si>
  <si>
    <t>2/1/2009</t>
  </si>
  <si>
    <t>Tonto Hills Domestic Water Improvement District</t>
  </si>
  <si>
    <t>Utility has increased price schedule during periods of limited water resources.</t>
  </si>
  <si>
    <t>Tonto Hills Utility Company</t>
  </si>
  <si>
    <t>2/1/2005</t>
  </si>
  <si>
    <t>Tonto Village Water Company, Inc.</t>
  </si>
  <si>
    <t>Truxton Canyon Water Company</t>
  </si>
  <si>
    <t>7/7/2014</t>
  </si>
  <si>
    <t>Volumetric potable water rates rates include CAP and Conservation surcharges. Summer surcharge applies for commercila users if they use more than average amount from the non-summer months. After usage exceeds 135% of the average, $0.27 is added per 100 cf</t>
  </si>
  <si>
    <t>Twin Hawks Utility, Inc.</t>
  </si>
  <si>
    <t>7/16/1998</t>
  </si>
  <si>
    <t>Utility Source, LLC</t>
  </si>
  <si>
    <t>2/1/2008</t>
  </si>
  <si>
    <t>Commercial sewer rates vary by customer class; rate for "car washes, laundromats, commercial, manufacturing" class entered here. For other commercial class rates, consult rate sheet or contact utility. Provides treated effluent on an "as available" basis.</t>
  </si>
  <si>
    <t>Utility Systems, LLC</t>
  </si>
  <si>
    <t>Vail Water Company</t>
  </si>
  <si>
    <t>Volumetric rates include $2.08 CAP surcharge.</t>
  </si>
  <si>
    <t>Valencia Water Company-Greater Buckeye Division</t>
  </si>
  <si>
    <t>Has conservation rebate for customers whose monthly usage is less than 8,001 gallons. Offers special rates for the sale of non-potable water.</t>
  </si>
  <si>
    <t>Valencia Water Company-Town Division</t>
  </si>
  <si>
    <t>Has conservation rebate for customers whose monthly usage is less than 6,001 gallons. Offers special rates for the sale of non-potable water.</t>
  </si>
  <si>
    <t>Valle Escondido Domestic Water Improvement District</t>
  </si>
  <si>
    <t>11/30/2014</t>
  </si>
  <si>
    <t>Has unique rate structure for periods of restricted water use.</t>
  </si>
  <si>
    <t>Valle Verde Water Company</t>
  </si>
  <si>
    <t>5/30/2014</t>
  </si>
  <si>
    <t>Volumetric rates include a $0.60 interim manager surcharge.</t>
  </si>
  <si>
    <t>Valley Pioneers Water Company, Inc.</t>
  </si>
  <si>
    <t>Valley Utilities Water Company, Inc.</t>
  </si>
  <si>
    <t>Valley View Water Company, Inc.</t>
  </si>
  <si>
    <t>10/1/1997</t>
  </si>
  <si>
    <t>Verde Lakes Water Corporation</t>
  </si>
  <si>
    <t>9/1/1998</t>
  </si>
  <si>
    <t>Verde Lee Water Company</t>
  </si>
  <si>
    <t>Commercial sewer charge varies based on number of water fixtures; modeled here is the monthly minimum charge.</t>
  </si>
  <si>
    <t>Vernon Valley Water Company, Inc.</t>
  </si>
  <si>
    <t>Virgin Mountain Utilities Company</t>
  </si>
  <si>
    <t>Voyager Water Company</t>
  </si>
  <si>
    <t>Walnut Creek Water Company, Inc.</t>
  </si>
  <si>
    <t>Watco, Inc.</t>
  </si>
  <si>
    <t>Water Utility of Greater Tonopah, Inc.</t>
  </si>
  <si>
    <t>Offers special rates for the sale of non-potable water. Customers may receive a 50% commodity rate rebate if their monthly water consumption falls below 7401 gallons.</t>
  </si>
  <si>
    <t>Water Utility of Northern Scottsdale, Inc.</t>
  </si>
  <si>
    <t>Utility offers a commodity rate rebate for water conservation if monthly use falls below 7,001 gallons.</t>
  </si>
  <si>
    <t>Weaver Mountain Domestic Wastewater Improvement District</t>
  </si>
  <si>
    <t>Wellton</t>
  </si>
  <si>
    <t>Base charges include $1 surcharge for residential rates, and $5 for commercial rates.</t>
  </si>
  <si>
    <t>West Village Water Company</t>
  </si>
  <si>
    <t>Whetstone Domestic Water Improvement District</t>
  </si>
  <si>
    <t>White Hills Water Company</t>
  </si>
  <si>
    <t>White Horse Ranch Owners Association, Inc.</t>
  </si>
  <si>
    <t>6/1/2010</t>
  </si>
  <si>
    <t>White Mountain Water Company</t>
  </si>
  <si>
    <t>4/1/1993</t>
  </si>
  <si>
    <t>Wickenburg</t>
  </si>
  <si>
    <t>Commercial sewer volumetric rates reflect those for small commercial customers. Consult rate sheet or contact utility for other commercial class rates.</t>
  </si>
  <si>
    <t>Willcox</t>
  </si>
  <si>
    <t>Williams</t>
  </si>
  <si>
    <t>Commercial sewer bill is the larger of $34.00 or 170% of the water charge. Represented here as an equivalent single rate structure that computes the correct final bill for all volumes. Utility offers unique rate for raw water, not modeled here.</t>
  </si>
  <si>
    <t>Willow Valley Water Company, Inc.</t>
  </si>
  <si>
    <t>Utility offers special rates for the sale of non-potable water. Offers a conservation rebate if water use falls below a set monthly threshold of 6,401 gallons.</t>
  </si>
  <si>
    <t>Winchester Water Company, LLC</t>
  </si>
  <si>
    <t>Winkelman</t>
  </si>
  <si>
    <t>Commercial rates differ for various customer classes; showing "Businesses" rates. Contact utility for rates that apply to other customer classes.</t>
  </si>
  <si>
    <t>Winslow</t>
  </si>
  <si>
    <t>Commercial rates differ for various customer classes; showing "#1" rates. Contact utility for rates that apply to other commercial customers. Base water fees include water rights surcharge.</t>
  </si>
  <si>
    <t>Wonderland Acres Domestic Water Improvement District</t>
  </si>
  <si>
    <t>10/2/2003</t>
  </si>
  <si>
    <t>Worden Water Company</t>
  </si>
  <si>
    <t>9/1/1992</t>
  </si>
  <si>
    <t>Yarnell Water Improvement Association</t>
  </si>
  <si>
    <r>
      <t>Median Household Income in 2013</t>
    </r>
    <r>
      <rPr>
        <sz val="10"/>
        <rFont val="Arial Narrow"/>
        <family val="2"/>
      </rPr>
      <t xml:space="preserve"> (U. S. Census Bureau)</t>
    </r>
  </si>
  <si>
    <t>Residential Rates Changed Since Last Year's Survey?</t>
  </si>
  <si>
    <t>Water</t>
  </si>
  <si>
    <t>Sewer</t>
  </si>
  <si>
    <t>Table of Participating Utilities and Rate Structures - 2015</t>
  </si>
  <si>
    <t>Rate Table 1: 2015 Water Rate Structures for Residential Customers</t>
  </si>
  <si>
    <t>M</t>
  </si>
  <si>
    <t>By Meter Size</t>
  </si>
  <si>
    <t>Increasing Block</t>
  </si>
  <si>
    <t>Uniform Rate</t>
  </si>
  <si>
    <t>Constant</t>
  </si>
  <si>
    <t>Decreasing Block</t>
  </si>
  <si>
    <t>Seasonal Uniform Rate</t>
  </si>
  <si>
    <t>Uniform at One Block's Rate</t>
  </si>
  <si>
    <t>O</t>
  </si>
  <si>
    <t>None</t>
  </si>
  <si>
    <t>Non-Volumetric Flat Charge</t>
  </si>
  <si>
    <t>Increasing Block with Cap</t>
  </si>
  <si>
    <t>Rate Table 2: 2015 Residential Monthly-Equivalent Water Bills at Various Consumption Levels (Includes Base Charges)</t>
  </si>
  <si>
    <t>Q</t>
  </si>
  <si>
    <t>Uniform Rate with a Cap</t>
  </si>
  <si>
    <t>No</t>
  </si>
  <si>
    <t>Yes</t>
  </si>
  <si>
    <t>Rate Table 5: 2015 Water Rate Structures for Commercial Customers</t>
  </si>
  <si>
    <t>Tiered Flat Fees</t>
  </si>
  <si>
    <t>Prescott - Chino Valley</t>
  </si>
  <si>
    <r>
      <rPr>
        <b/>
        <sz val="10"/>
        <rFont val="Arial Narrow"/>
        <family val="2"/>
      </rPr>
      <t>Billing Period</t>
    </r>
    <r>
      <rPr>
        <sz val="10"/>
        <rFont val="Arial Narrow"/>
        <family val="2"/>
      </rPr>
      <t xml:space="preserve">
(Monthly, Bimonthly, Quarterly, Other)</t>
    </r>
  </si>
  <si>
    <t>Water and Wastewater Rates and Rate Structures in Arizona</t>
  </si>
  <si>
    <t>Rate Table 6: 2015 Commercial Monthly-Equivalent Water Bills at Various Consumption Levels (Includes Base Charges)</t>
  </si>
  <si>
    <t>Residential Wastewater</t>
  </si>
  <si>
    <t>Commercial/Non-Residential Wastewater</t>
  </si>
  <si>
    <t>Rate Table 3: 2015 Wastewater Rate Structures for Residential Customers</t>
  </si>
  <si>
    <t>Rate Table 4: 2015 Residential Monthly-Equivalent Wastewater Bills at Various Consumption Levels (Includes Base Charges)</t>
  </si>
  <si>
    <t>Rate Table 7: 2015 Wastewater Rate Structures for Commercial Customers</t>
  </si>
  <si>
    <t>Rate Table 8: 2015 Commercial Monthly-Equivalent Wastewater Bills at Various Consumption Levels (Includes Base Charges)</t>
  </si>
  <si>
    <r>
      <t xml:space="preserve">Reclaimed Water* </t>
    </r>
    <r>
      <rPr>
        <b/>
        <sz val="12"/>
        <color indexed="23"/>
        <rFont val="Calibri"/>
        <family val="2"/>
      </rPr>
      <t>(Compare to Irrigation)</t>
    </r>
  </si>
  <si>
    <r>
      <t xml:space="preserve">Reclaimed Water* </t>
    </r>
    <r>
      <rPr>
        <b/>
        <sz val="12"/>
        <color indexed="23"/>
        <rFont val="Calibri"/>
        <family val="2"/>
      </rPr>
      <t>(Compare to Commercial)</t>
    </r>
  </si>
  <si>
    <r>
      <t xml:space="preserve">Rate Table 12: 2015 Monthly-Equivalent Reclaimed Water Bills at Various Consumption Levels (Includes Base Charges) </t>
    </r>
    <r>
      <rPr>
        <b/>
        <sz val="14"/>
        <color indexed="23"/>
        <rFont val="Arial Narrow"/>
        <family val="2"/>
      </rPr>
      <t>(Compare to Irrigation)</t>
    </r>
  </si>
  <si>
    <r>
      <t xml:space="preserve">Rate Table 13: 2015 Monthly-Equivalent Reclaimed Water Bills at Various Consumption Levels (Includes Base Charges) </t>
    </r>
    <r>
      <rPr>
        <b/>
        <sz val="14"/>
        <color indexed="23"/>
        <rFont val="Arial Narrow"/>
        <family val="2"/>
      </rPr>
      <t>(Compare to Commercial)</t>
    </r>
  </si>
  <si>
    <t>Rate Table 9: 2015 Irrigation Rate Structures for Residential Customers</t>
  </si>
  <si>
    <t>Rate Table 10: 2015 Monthly-Equivalent Irrigation Bills at Various Consumption Levels (Includes Base Charges)</t>
  </si>
  <si>
    <r>
      <t>These tables compliment a report written at the conclusion of a survey of 2015 water and sewer rates and rate structures.  Rates and rate structures are analyzed for</t>
    </r>
    <r>
      <rPr>
        <sz val="12"/>
        <rFont val="Calibri"/>
        <family val="2"/>
      </rPr>
      <t xml:space="preserve"> </t>
    </r>
    <r>
      <rPr>
        <sz val="12"/>
        <rFont val="Calibri"/>
        <family val="2"/>
      </rPr>
      <t>354</t>
    </r>
    <r>
      <rPr>
        <sz val="12"/>
        <color indexed="8"/>
        <rFont val="Calibri"/>
        <family val="2"/>
      </rPr>
      <t xml:space="preserve"> utilities throughout the State.  To download the </t>
    </r>
    <r>
      <rPr>
        <i/>
        <sz val="12"/>
        <color indexed="8"/>
        <rFont val="Calibri"/>
        <family val="2"/>
      </rPr>
      <t>report</t>
    </r>
    <r>
      <rPr>
        <sz val="12"/>
        <color indexed="8"/>
        <rFont val="Calibri"/>
        <family val="2"/>
      </rPr>
      <t xml:space="preserve">, use the interactive </t>
    </r>
    <r>
      <rPr>
        <i/>
        <sz val="12"/>
        <color indexed="8"/>
        <rFont val="Calibri"/>
        <family val="2"/>
      </rPr>
      <t>Rates Dashboard</t>
    </r>
    <r>
      <rPr>
        <sz val="12"/>
        <color indexed="8"/>
        <rFont val="Calibri"/>
        <family val="2"/>
      </rPr>
      <t xml:space="preserve"> designed to allow you to compare rates using multiple selection criteria, and to </t>
    </r>
    <r>
      <rPr>
        <i/>
        <sz val="12"/>
        <color indexed="8"/>
        <rFont val="Calibri"/>
        <family val="2"/>
      </rPr>
      <t>view rate sheets</t>
    </r>
    <r>
      <rPr>
        <sz val="12"/>
        <color indexed="8"/>
        <rFont val="Calibri"/>
        <family val="2"/>
      </rPr>
      <t xml:space="preserve"> of individual utilities, please visit:</t>
    </r>
  </si>
  <si>
    <t>First Block Maximum</t>
  </si>
  <si>
    <t>3,700</t>
  </si>
  <si>
    <r>
      <t xml:space="preserve">*Reclaimed water is typically classified as treated but non-potable water. May also be called: reused water, effluent, </t>
    </r>
    <r>
      <rPr>
        <sz val="10"/>
        <rFont val="Calibri"/>
        <family val="2"/>
      </rPr>
      <t>raw water, amongst other names.</t>
    </r>
  </si>
  <si>
    <t>Rate Table 11: 2015 Reclaimed Water Rate Structures</t>
  </si>
  <si>
    <t>Revision Published: October 21,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</si>
</sst>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75" formatCode="_(* #,##0_);_(* \(#,##0\);_(* &quot;-&quot;??_);_(@_)"/>
    <numFmt numFmtId="177" formatCode="&quot;$&quot;#,##0"/>
    <numFmt numFmtId="186" formatCode="mm/dd/yyyy"/>
  </numFmts>
  <fonts count="56"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10"/>
      <color indexed="8"/>
      <name val="Arial Narrow"/>
      <family val="2"/>
    </font>
    <font>
      <i/>
      <vertAlign val="superscript"/>
      <sz val="10"/>
      <name val="Arial Narrow"/>
      <family val="2"/>
    </font>
    <font>
      <sz val="12"/>
      <color indexed="8"/>
      <name val="Calibri"/>
      <family val="2"/>
    </font>
    <font>
      <i/>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b/>
      <sz val="10"/>
      <name val="Arial"/>
      <family val="2"/>
    </font>
    <font>
      <sz val="12"/>
      <color indexed="8"/>
      <name val="Calibri"/>
      <family val="2"/>
    </font>
    <font>
      <sz val="12"/>
      <name val="Calibri"/>
      <family val="2"/>
    </font>
    <font>
      <sz val="12"/>
      <name val="Calibri"/>
      <family val="2"/>
    </font>
    <font>
      <sz val="10"/>
      <name val="Calibri"/>
      <family val="2"/>
    </font>
    <font>
      <b/>
      <sz val="12"/>
      <color indexed="23"/>
      <name val="Calibri"/>
      <family val="2"/>
    </font>
    <font>
      <b/>
      <sz val="14"/>
      <color indexed="23"/>
      <name val="Arial Narrow"/>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sz val="16"/>
      <color theme="1"/>
      <name val="Calibri"/>
      <family val="2"/>
      <scheme val="minor"/>
    </font>
    <font>
      <b/>
      <sz val="12"/>
      <color theme="1"/>
      <name val="Calibri"/>
      <family val="2"/>
      <scheme val="minor"/>
    </font>
    <font>
      <b/>
      <sz val="16"/>
      <color theme="1"/>
      <name val="Century Gothic"/>
      <family val="2"/>
    </font>
    <font>
      <sz val="12"/>
      <color theme="1"/>
      <name val="Arial"/>
      <family val="2"/>
    </font>
    <font>
      <sz val="10"/>
      <color theme="1"/>
      <name val="Arial Narrow"/>
      <family val="2"/>
    </font>
    <font>
      <u/>
      <sz val="12"/>
      <color rgb="FF0000FF"/>
      <name val="Arial"/>
      <family val="2"/>
    </font>
    <font>
      <sz val="9"/>
      <color theme="1"/>
      <name val="Arial Narrow"/>
      <family val="2"/>
    </font>
    <font>
      <sz val="10"/>
      <name val="Calibri"/>
      <family val="2"/>
      <scheme val="minor"/>
    </font>
    <font>
      <u/>
      <sz val="12"/>
      <color theme="10"/>
      <name val="Calibri"/>
      <family val="2"/>
      <scheme val="minor"/>
    </font>
    <font>
      <b/>
      <sz val="16"/>
      <color theme="1"/>
      <name val="Calibri"/>
      <family val="2"/>
      <scheme val="minor"/>
    </font>
    <font>
      <sz val="10"/>
      <color theme="1"/>
      <name val="Century Gothic"/>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top/>
      <bottom style="thin">
        <color indexed="8"/>
      </bottom>
      <diagonal/>
    </border>
    <border>
      <left/>
      <right/>
      <top/>
      <bottom style="thin">
        <color indexed="64"/>
      </bottom>
      <diagonal/>
    </border>
  </borders>
  <cellStyleXfs count="7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0" fillId="0" borderId="0"/>
    <xf numFmtId="0" fontId="41" fillId="0" borderId="0"/>
    <xf numFmtId="0" fontId="3" fillId="0" borderId="0"/>
    <xf numFmtId="0" fontId="3" fillId="0" borderId="0"/>
    <xf numFmtId="0" fontId="3" fillId="0" borderId="0"/>
    <xf numFmtId="0" fontId="3" fillId="0" borderId="0"/>
    <xf numFmtId="0" fontId="1" fillId="0" borderId="0"/>
    <xf numFmtId="0" fontId="2" fillId="0" borderId="0"/>
    <xf numFmtId="0" fontId="1" fillId="0" borderId="0"/>
    <xf numFmtId="0" fontId="2" fillId="0" borderId="0"/>
    <xf numFmtId="0" fontId="1" fillId="0" borderId="0"/>
    <xf numFmtId="0" fontId="3" fillId="23" borderId="7" applyNumberFormat="0" applyFont="0" applyAlignment="0" applyProtection="0"/>
    <xf numFmtId="0" fontId="26" fillId="20" borderId="8" applyNumberFormat="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89">
    <xf numFmtId="0" fontId="0" fillId="0" borderId="0" xfId="0"/>
    <xf numFmtId="0" fontId="4" fillId="0" borderId="0" xfId="48" applyFont="1"/>
    <xf numFmtId="0" fontId="4" fillId="0" borderId="0" xfId="48" applyFont="1" applyAlignment="1">
      <alignment horizontal="center"/>
    </xf>
    <xf numFmtId="0" fontId="7" fillId="0" borderId="0" xfId="48" applyFont="1" applyFill="1" applyBorder="1" applyAlignment="1">
      <alignment horizontal="center"/>
    </xf>
    <xf numFmtId="0" fontId="3" fillId="0" borderId="0" xfId="48"/>
    <xf numFmtId="3" fontId="3" fillId="0" borderId="0" xfId="48" applyNumberFormat="1" applyAlignment="1">
      <alignment horizontal="right"/>
    </xf>
    <xf numFmtId="0" fontId="3" fillId="0" borderId="0" xfId="48" applyAlignment="1">
      <alignment horizontal="left"/>
    </xf>
    <xf numFmtId="3" fontId="4" fillId="0" borderId="0" xfId="48" applyNumberFormat="1" applyFont="1" applyAlignment="1">
      <alignment horizontal="right"/>
    </xf>
    <xf numFmtId="3" fontId="4" fillId="0" borderId="0" xfId="48" applyNumberFormat="1" applyFont="1" applyAlignment="1">
      <alignment horizontal="left"/>
    </xf>
    <xf numFmtId="0" fontId="5" fillId="0" borderId="0" xfId="0" applyFont="1" applyBorder="1" applyAlignment="1">
      <alignment horizontal="center" vertical="center"/>
    </xf>
    <xf numFmtId="0" fontId="0" fillId="0" borderId="0" xfId="0" applyAlignment="1">
      <alignment horizontal="center"/>
    </xf>
    <xf numFmtId="0" fontId="4" fillId="0" borderId="0" xfId="48" applyFont="1" applyBorder="1" applyAlignment="1">
      <alignment horizontal="center" vertical="center" wrapText="1"/>
    </xf>
    <xf numFmtId="0" fontId="7" fillId="0" borderId="0" xfId="48" applyFont="1" applyBorder="1"/>
    <xf numFmtId="0" fontId="3" fillId="0" borderId="0" xfId="48" applyBorder="1"/>
    <xf numFmtId="0" fontId="7" fillId="0" borderId="10" xfId="48" applyFont="1" applyFill="1" applyBorder="1" applyAlignment="1">
      <alignment horizontal="center"/>
    </xf>
    <xf numFmtId="0" fontId="7" fillId="0" borderId="11" xfId="48" applyFont="1" applyFill="1" applyBorder="1" applyAlignment="1">
      <alignment horizontal="center"/>
    </xf>
    <xf numFmtId="0" fontId="7" fillId="0" borderId="12" xfId="48" applyFont="1" applyFill="1" applyBorder="1" applyAlignment="1">
      <alignment horizontal="center"/>
    </xf>
    <xf numFmtId="0" fontId="7" fillId="0" borderId="13" xfId="48" applyFont="1" applyBorder="1" applyAlignment="1">
      <alignment horizontal="center" vertical="center"/>
    </xf>
    <xf numFmtId="0" fontId="7" fillId="0" borderId="13" xfId="48" applyFont="1" applyBorder="1" applyAlignment="1">
      <alignment horizontal="center" vertical="center" wrapText="1"/>
    </xf>
    <xf numFmtId="0" fontId="7" fillId="0" borderId="13" xfId="48" applyFont="1" applyFill="1" applyBorder="1" applyAlignment="1">
      <alignment horizontal="center" vertical="center" wrapText="1"/>
    </xf>
    <xf numFmtId="164" fontId="7" fillId="0" borderId="13" xfId="48" applyNumberFormat="1" applyFont="1" applyBorder="1" applyAlignment="1">
      <alignment horizontal="center" vertical="center" wrapText="1"/>
    </xf>
    <xf numFmtId="0" fontId="10" fillId="0" borderId="13" xfId="64" applyFont="1" applyFill="1" applyBorder="1" applyAlignment="1">
      <alignment horizontal="center" vertical="center" wrapText="1"/>
    </xf>
    <xf numFmtId="0" fontId="42" fillId="0" borderId="0" xfId="0" applyFont="1"/>
    <xf numFmtId="0" fontId="43" fillId="0" borderId="0" xfId="0" applyFont="1"/>
    <xf numFmtId="0" fontId="44" fillId="0" borderId="0" xfId="42" applyFont="1" applyAlignment="1" applyProtection="1">
      <alignment horizontal="center"/>
    </xf>
    <xf numFmtId="0" fontId="45" fillId="0" borderId="0" xfId="0" applyFont="1"/>
    <xf numFmtId="0" fontId="46" fillId="0" borderId="13" xfId="0" applyFont="1" applyBorder="1" applyAlignment="1">
      <alignment horizontal="center"/>
    </xf>
    <xf numFmtId="0" fontId="47" fillId="0" borderId="0" xfId="0" applyFont="1" applyAlignment="1">
      <alignment horizontal="center"/>
    </xf>
    <xf numFmtId="0" fontId="40" fillId="0" borderId="0" xfId="42" applyAlignment="1" applyProtection="1"/>
    <xf numFmtId="0" fontId="48" fillId="0" borderId="0" xfId="0" applyFont="1"/>
    <xf numFmtId="0" fontId="42" fillId="0" borderId="0" xfId="0" applyFont="1" applyAlignment="1">
      <alignment vertical="center"/>
    </xf>
    <xf numFmtId="0" fontId="46" fillId="0" borderId="14" xfId="0" applyFont="1" applyBorder="1" applyAlignment="1">
      <alignment horizontal="center" vertical="center"/>
    </xf>
    <xf numFmtId="49" fontId="4" fillId="0" borderId="0" xfId="48" applyNumberFormat="1" applyFont="1" applyBorder="1" applyAlignment="1">
      <alignment vertical="center" wrapText="1"/>
    </xf>
    <xf numFmtId="164" fontId="4" fillId="0" borderId="0" xfId="48" applyNumberFormat="1" applyFont="1" applyBorder="1" applyAlignment="1">
      <alignment vertical="center"/>
    </xf>
    <xf numFmtId="164" fontId="4" fillId="0" borderId="15" xfId="48" applyNumberFormat="1" applyFont="1" applyBorder="1" applyAlignment="1">
      <alignment vertical="center"/>
    </xf>
    <xf numFmtId="164" fontId="4" fillId="0" borderId="16" xfId="48" applyNumberFormat="1" applyFont="1" applyBorder="1" applyAlignment="1">
      <alignment vertical="center"/>
    </xf>
    <xf numFmtId="49" fontId="4" fillId="24" borderId="0" xfId="48" applyNumberFormat="1" applyFont="1" applyFill="1" applyBorder="1" applyAlignment="1">
      <alignment vertical="center" wrapText="1"/>
    </xf>
    <xf numFmtId="0" fontId="11" fillId="24" borderId="0" xfId="48" applyNumberFormat="1" applyFont="1" applyFill="1" applyBorder="1" applyAlignment="1">
      <alignment horizontal="left" vertical="center"/>
    </xf>
    <xf numFmtId="164" fontId="4" fillId="24" borderId="0" xfId="48" applyNumberFormat="1" applyFont="1" applyFill="1" applyBorder="1" applyAlignment="1">
      <alignment vertical="center"/>
    </xf>
    <xf numFmtId="164" fontId="4" fillId="24" borderId="15" xfId="48" applyNumberFormat="1" applyFont="1" applyFill="1" applyBorder="1" applyAlignment="1">
      <alignment vertical="center"/>
    </xf>
    <xf numFmtId="164" fontId="4" fillId="24" borderId="16" xfId="48" applyNumberFormat="1" applyFont="1" applyFill="1" applyBorder="1" applyAlignment="1">
      <alignment vertical="center"/>
    </xf>
    <xf numFmtId="0" fontId="8" fillId="0" borderId="0" xfId="62" applyFont="1" applyFill="1" applyBorder="1" applyAlignment="1">
      <alignment horizontal="center" vertical="center" wrapText="1"/>
    </xf>
    <xf numFmtId="3" fontId="4" fillId="0" borderId="0" xfId="48" applyNumberFormat="1" applyFont="1" applyBorder="1" applyAlignment="1">
      <alignment horizontal="center" vertical="center"/>
    </xf>
    <xf numFmtId="0" fontId="8" fillId="24" borderId="0" xfId="62" applyFont="1" applyFill="1" applyBorder="1" applyAlignment="1">
      <alignment horizontal="center" vertical="center" wrapText="1"/>
    </xf>
    <xf numFmtId="3" fontId="4" fillId="24" borderId="0" xfId="48" applyNumberFormat="1" applyFont="1" applyFill="1" applyBorder="1" applyAlignment="1">
      <alignment horizontal="center" vertical="center"/>
    </xf>
    <xf numFmtId="0" fontId="4" fillId="0" borderId="0" xfId="48" applyFont="1" applyBorder="1" applyAlignment="1">
      <alignment horizontal="center"/>
    </xf>
    <xf numFmtId="0" fontId="49" fillId="0" borderId="0" xfId="0" applyFont="1" applyBorder="1" applyAlignment="1">
      <alignment horizontal="center" vertical="center" wrapText="1"/>
    </xf>
    <xf numFmtId="0" fontId="49" fillId="24" borderId="0" xfId="0" applyFont="1" applyFill="1" applyBorder="1" applyAlignment="1">
      <alignment horizontal="center" vertical="center" wrapText="1"/>
    </xf>
    <xf numFmtId="0" fontId="0" fillId="0" borderId="0" xfId="0"/>
    <xf numFmtId="0" fontId="0" fillId="0" borderId="0" xfId="0" applyBorder="1" applyAlignment="1">
      <alignment vertical="center"/>
    </xf>
    <xf numFmtId="0" fontId="0" fillId="0" borderId="0" xfId="0" applyFill="1"/>
    <xf numFmtId="175" fontId="8" fillId="0" borderId="0" xfId="28" applyNumberFormat="1"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49" fillId="24" borderId="17" xfId="0" applyFont="1" applyFill="1" applyBorder="1" applyAlignment="1">
      <alignment horizontal="center" vertical="center" wrapText="1"/>
    </xf>
    <xf numFmtId="175" fontId="8" fillId="24" borderId="17" xfId="28" applyNumberFormat="1" applyFont="1" applyFill="1" applyBorder="1" applyAlignment="1">
      <alignment horizontal="center" vertical="center" wrapText="1"/>
    </xf>
    <xf numFmtId="0" fontId="11" fillId="0" borderId="0" xfId="48" applyNumberFormat="1" applyFont="1" applyFill="1" applyBorder="1" applyAlignment="1">
      <alignment horizontal="left" vertical="center"/>
    </xf>
    <xf numFmtId="0" fontId="49" fillId="0" borderId="0" xfId="0" quotePrefix="1" applyNumberFormat="1" applyFont="1" applyFill="1" applyAlignment="1">
      <alignment horizontal="center"/>
    </xf>
    <xf numFmtId="175" fontId="4" fillId="0" borderId="0" xfId="28" applyNumberFormat="1" applyFont="1" applyFill="1" applyAlignment="1">
      <alignment horizontal="right"/>
    </xf>
    <xf numFmtId="3" fontId="4" fillId="0" borderId="0" xfId="48" applyNumberFormat="1" applyFont="1" applyFill="1" applyAlignment="1">
      <alignment horizontal="center"/>
    </xf>
    <xf numFmtId="3" fontId="4" fillId="0" borderId="0" xfId="48" applyNumberFormat="1" applyFont="1" applyFill="1" applyAlignment="1">
      <alignment horizontal="left"/>
    </xf>
    <xf numFmtId="0" fontId="49" fillId="24" borderId="0" xfId="0" quotePrefix="1" applyNumberFormat="1" applyFont="1" applyFill="1" applyAlignment="1">
      <alignment horizontal="center"/>
    </xf>
    <xf numFmtId="175" fontId="8" fillId="24" borderId="17" xfId="28" applyNumberFormat="1" applyFont="1" applyFill="1" applyBorder="1" applyAlignment="1">
      <alignment horizontal="right" vertical="center" wrapText="1"/>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9" fillId="24" borderId="0" xfId="0" quotePrefix="1" applyNumberFormat="1" applyFont="1" applyFill="1" applyAlignment="1">
      <alignment horizontal="center" vertical="center"/>
    </xf>
    <xf numFmtId="0" fontId="49" fillId="0" borderId="0" xfId="0" quotePrefix="1" applyNumberFormat="1" applyFont="1" applyFill="1" applyAlignment="1">
      <alignment horizontal="center" vertical="center"/>
    </xf>
    <xf numFmtId="9" fontId="4" fillId="24" borderId="0" xfId="68" applyFont="1" applyFill="1" applyBorder="1" applyAlignment="1">
      <alignment horizontal="center" vertical="center"/>
    </xf>
    <xf numFmtId="9" fontId="4" fillId="0" borderId="0" xfId="68" applyFont="1" applyBorder="1" applyAlignment="1">
      <alignment horizontal="center" vertical="center"/>
    </xf>
    <xf numFmtId="0" fontId="49" fillId="24" borderId="0" xfId="0" applyFont="1" applyFill="1" applyBorder="1" applyAlignment="1">
      <alignment horizontal="center" vertical="center"/>
    </xf>
    <xf numFmtId="0" fontId="49" fillId="0" borderId="0" xfId="0" applyFont="1" applyBorder="1" applyAlignment="1">
      <alignment horizontal="center" vertical="center"/>
    </xf>
    <xf numFmtId="0" fontId="0" fillId="0" borderId="0" xfId="0" applyAlignment="1">
      <alignment wrapText="1"/>
    </xf>
    <xf numFmtId="0" fontId="7" fillId="0" borderId="0" xfId="48" applyFont="1" applyBorder="1" applyAlignment="1">
      <alignment horizontal="center" vertical="center" wrapText="1"/>
    </xf>
    <xf numFmtId="0" fontId="0" fillId="0" borderId="13" xfId="0" applyBorder="1"/>
    <xf numFmtId="0" fontId="50" fillId="0" borderId="0" xfId="42" applyFont="1" applyAlignment="1" applyProtection="1">
      <alignment horizontal="center" vertical="center"/>
    </xf>
    <xf numFmtId="2" fontId="4" fillId="24" borderId="0" xfId="48" applyNumberFormat="1" applyFont="1" applyFill="1" applyBorder="1" applyAlignment="1">
      <alignment horizontal="center" vertical="center"/>
    </xf>
    <xf numFmtId="2" fontId="4" fillId="0" borderId="0" xfId="48" applyNumberFormat="1" applyFont="1" applyFill="1" applyBorder="1" applyAlignment="1">
      <alignment horizontal="center" vertical="center"/>
    </xf>
    <xf numFmtId="0" fontId="46" fillId="0" borderId="0" xfId="0" applyFont="1" applyBorder="1" applyAlignment="1">
      <alignment horizontal="center" vertical="center"/>
    </xf>
    <xf numFmtId="44" fontId="7" fillId="25" borderId="12" xfId="32" applyFont="1" applyFill="1" applyBorder="1" applyAlignment="1">
      <alignment horizontal="center"/>
    </xf>
    <xf numFmtId="44" fontId="7" fillId="25" borderId="11" xfId="32" applyFont="1" applyFill="1" applyBorder="1" applyAlignment="1">
      <alignment horizontal="center"/>
    </xf>
    <xf numFmtId="44" fontId="7" fillId="25" borderId="10" xfId="32" applyFont="1" applyFill="1" applyBorder="1" applyAlignment="1">
      <alignment horizontal="center"/>
    </xf>
    <xf numFmtId="0" fontId="4" fillId="25" borderId="0" xfId="48" applyFont="1" applyFill="1" applyBorder="1" applyAlignment="1">
      <alignment horizontal="center" vertical="center" wrapText="1"/>
    </xf>
    <xf numFmtId="0" fontId="7" fillId="25" borderId="0" xfId="48" applyFont="1" applyFill="1" applyBorder="1"/>
    <xf numFmtId="0" fontId="7" fillId="25" borderId="0" xfId="48" applyFont="1" applyFill="1" applyBorder="1" applyAlignment="1">
      <alignment horizontal="center"/>
    </xf>
    <xf numFmtId="0" fontId="3" fillId="25" borderId="0" xfId="48" applyFill="1" applyBorder="1"/>
    <xf numFmtId="0" fontId="3" fillId="25" borderId="0" xfId="48" applyFill="1"/>
    <xf numFmtId="3" fontId="3" fillId="25" borderId="0" xfId="48" applyNumberFormat="1" applyFill="1" applyAlignment="1">
      <alignment horizontal="right"/>
    </xf>
    <xf numFmtId="0" fontId="3" fillId="25" borderId="0" xfId="48" applyFill="1" applyAlignment="1">
      <alignment horizontal="left"/>
    </xf>
    <xf numFmtId="0" fontId="4" fillId="25" borderId="0" xfId="48" applyFont="1" applyFill="1" applyAlignment="1">
      <alignment horizontal="center"/>
    </xf>
    <xf numFmtId="0" fontId="4" fillId="25" borderId="0" xfId="48" applyFont="1" applyFill="1"/>
    <xf numFmtId="3" fontId="4" fillId="25" borderId="0" xfId="48" applyNumberFormat="1" applyFont="1" applyFill="1" applyAlignment="1">
      <alignment horizontal="right"/>
    </xf>
    <xf numFmtId="3" fontId="4" fillId="25" borderId="0" xfId="48" applyNumberFormat="1" applyFont="1" applyFill="1" applyAlignment="1">
      <alignment horizontal="left"/>
    </xf>
    <xf numFmtId="49" fontId="4" fillId="25" borderId="0" xfId="48" applyNumberFormat="1" applyFont="1" applyFill="1" applyBorder="1" applyAlignment="1">
      <alignment vertical="center" wrapText="1"/>
    </xf>
    <xf numFmtId="0" fontId="11" fillId="25" borderId="0" xfId="48" applyNumberFormat="1" applyFont="1" applyFill="1" applyBorder="1" applyAlignment="1">
      <alignment horizontal="left" vertical="center"/>
    </xf>
    <xf numFmtId="2" fontId="4" fillId="25" borderId="0" xfId="48" applyNumberFormat="1" applyFont="1" applyFill="1" applyBorder="1" applyAlignment="1">
      <alignment horizontal="center" vertical="center"/>
    </xf>
    <xf numFmtId="164" fontId="4" fillId="25" borderId="0" xfId="48" applyNumberFormat="1" applyFont="1" applyFill="1" applyBorder="1" applyAlignment="1">
      <alignment vertical="center"/>
    </xf>
    <xf numFmtId="164" fontId="4" fillId="25" borderId="15" xfId="48" applyNumberFormat="1" applyFont="1" applyFill="1" applyBorder="1" applyAlignment="1">
      <alignment vertical="center"/>
    </xf>
    <xf numFmtId="175" fontId="8" fillId="25" borderId="0" xfId="28" applyNumberFormat="1" applyFont="1" applyFill="1" applyBorder="1" applyAlignment="1">
      <alignment horizontal="right" vertical="center" wrapText="1"/>
    </xf>
    <xf numFmtId="44" fontId="7" fillId="25" borderId="12" xfId="32" applyFont="1" applyFill="1" applyBorder="1" applyAlignment="1">
      <alignment horizontal="center" wrapText="1"/>
    </xf>
    <xf numFmtId="44" fontId="7" fillId="25" borderId="11" xfId="32" applyFont="1" applyFill="1" applyBorder="1" applyAlignment="1">
      <alignment horizontal="center" wrapText="1"/>
    </xf>
    <xf numFmtId="44" fontId="7" fillId="25" borderId="10" xfId="32" applyFont="1" applyFill="1" applyBorder="1" applyAlignment="1">
      <alignment horizontal="center" wrapText="1"/>
    </xf>
    <xf numFmtId="0" fontId="8" fillId="24" borderId="17" xfId="61" applyFont="1" applyFill="1" applyBorder="1" applyAlignment="1">
      <alignment horizontal="center" vertical="center" wrapText="1"/>
    </xf>
    <xf numFmtId="0" fontId="51" fillId="24" borderId="17" xfId="0" applyFont="1" applyFill="1" applyBorder="1" applyAlignment="1">
      <alignment vertical="center" wrapText="1"/>
    </xf>
    <xf numFmtId="0" fontId="8" fillId="0" borderId="0" xfId="61" applyFont="1" applyFill="1" applyBorder="1" applyAlignment="1">
      <alignment horizontal="center" vertical="center" wrapText="1"/>
    </xf>
    <xf numFmtId="0" fontId="51" fillId="0" borderId="0" xfId="0" applyFont="1" applyBorder="1" applyAlignment="1">
      <alignment vertical="center" wrapText="1"/>
    </xf>
    <xf numFmtId="0" fontId="8" fillId="24" borderId="0" xfId="61" applyFont="1" applyFill="1" applyBorder="1" applyAlignment="1">
      <alignment horizontal="center" vertical="center" wrapText="1"/>
    </xf>
    <xf numFmtId="0" fontId="51" fillId="24" borderId="0" xfId="0" applyFont="1" applyFill="1" applyBorder="1" applyAlignment="1">
      <alignment vertical="center" wrapText="1"/>
    </xf>
    <xf numFmtId="186" fontId="49" fillId="24" borderId="17" xfId="0" applyNumberFormat="1" applyFont="1" applyFill="1" applyBorder="1" applyAlignment="1">
      <alignment horizontal="center" vertical="center" wrapText="1"/>
    </xf>
    <xf numFmtId="186" fontId="49" fillId="0" borderId="0" xfId="0" applyNumberFormat="1" applyFont="1" applyFill="1" applyBorder="1" applyAlignment="1">
      <alignment horizontal="center" vertical="center" wrapText="1"/>
    </xf>
    <xf numFmtId="186" fontId="49" fillId="24" borderId="0" xfId="0" applyNumberFormat="1" applyFont="1" applyFill="1" applyBorder="1" applyAlignment="1">
      <alignment horizontal="center" vertical="center" wrapText="1"/>
    </xf>
    <xf numFmtId="0" fontId="11" fillId="24" borderId="0" xfId="48" applyNumberFormat="1" applyFont="1" applyFill="1" applyBorder="1" applyAlignment="1">
      <alignment horizontal="right" vertical="center"/>
    </xf>
    <xf numFmtId="0" fontId="11" fillId="0" borderId="0" xfId="48" applyNumberFormat="1" applyFont="1" applyFill="1" applyBorder="1" applyAlignment="1">
      <alignment horizontal="right" vertical="center"/>
    </xf>
    <xf numFmtId="9" fontId="4" fillId="25" borderId="0" xfId="68" applyFont="1" applyFill="1" applyAlignment="1">
      <alignment horizontal="center"/>
    </xf>
    <xf numFmtId="164" fontId="4" fillId="24" borderId="18" xfId="48" applyNumberFormat="1" applyFont="1" applyFill="1" applyBorder="1" applyAlignment="1">
      <alignment vertical="center"/>
    </xf>
    <xf numFmtId="3" fontId="4" fillId="25" borderId="0" xfId="48" applyNumberFormat="1" applyFont="1" applyFill="1" applyAlignment="1">
      <alignment horizontal="center"/>
    </xf>
    <xf numFmtId="49" fontId="4" fillId="24" borderId="0" xfId="48" applyNumberFormat="1" applyFont="1" applyFill="1" applyBorder="1" applyAlignment="1">
      <alignment horizontal="center" vertical="center" wrapText="1"/>
    </xf>
    <xf numFmtId="9" fontId="4" fillId="24" borderId="0" xfId="68" applyFont="1" applyFill="1" applyBorder="1" applyAlignment="1">
      <alignment horizontal="center" vertical="center" wrapText="1"/>
    </xf>
    <xf numFmtId="49" fontId="4" fillId="0" borderId="0" xfId="48" applyNumberFormat="1" applyFont="1" applyBorder="1" applyAlignment="1">
      <alignment horizontal="center" vertical="center" wrapText="1"/>
    </xf>
    <xf numFmtId="9" fontId="4" fillId="0" borderId="0" xfId="68" applyFont="1" applyBorder="1" applyAlignment="1">
      <alignment horizontal="center" vertical="center" wrapText="1"/>
    </xf>
    <xf numFmtId="164" fontId="4" fillId="25" borderId="16" xfId="48" applyNumberFormat="1" applyFont="1" applyFill="1" applyBorder="1" applyAlignment="1">
      <alignment vertical="center"/>
    </xf>
    <xf numFmtId="164" fontId="4" fillId="24" borderId="19" xfId="48" applyNumberFormat="1" applyFont="1" applyFill="1" applyBorder="1" applyAlignment="1">
      <alignment vertical="center"/>
    </xf>
    <xf numFmtId="0" fontId="42" fillId="0" borderId="0" xfId="0" applyFont="1" applyFill="1"/>
    <xf numFmtId="177" fontId="49" fillId="24" borderId="17" xfId="31" applyNumberFormat="1" applyFont="1" applyFill="1" applyBorder="1" applyAlignment="1">
      <alignment horizontal="center" vertical="center" wrapText="1"/>
    </xf>
    <xf numFmtId="177" fontId="49" fillId="0" borderId="0" xfId="31" applyNumberFormat="1" applyFont="1" applyFill="1" applyBorder="1" applyAlignment="1">
      <alignment horizontal="center" vertical="center" wrapText="1"/>
    </xf>
    <xf numFmtId="177" fontId="49" fillId="24" borderId="0" xfId="31" applyNumberFormat="1" applyFont="1" applyFill="1" applyBorder="1" applyAlignment="1">
      <alignment horizontal="center" vertical="center" wrapText="1"/>
    </xf>
    <xf numFmtId="177" fontId="0" fillId="0" borderId="0" xfId="0" applyNumberFormat="1" applyFill="1"/>
    <xf numFmtId="0" fontId="8" fillId="24" borderId="0" xfId="63" applyFont="1" applyFill="1" applyBorder="1" applyAlignment="1">
      <alignment horizontal="center" vertical="center" wrapText="1"/>
    </xf>
    <xf numFmtId="9" fontId="4" fillId="24" borderId="0" xfId="48" applyNumberFormat="1" applyFont="1" applyFill="1" applyBorder="1" applyAlignment="1">
      <alignment horizontal="center" vertical="center"/>
    </xf>
    <xf numFmtId="0" fontId="8" fillId="0" borderId="0" xfId="63" applyFont="1" applyFill="1" applyBorder="1" applyAlignment="1">
      <alignment horizontal="center" vertical="center" wrapText="1"/>
    </xf>
    <xf numFmtId="9" fontId="4" fillId="0" borderId="0" xfId="48" applyNumberFormat="1" applyFont="1" applyBorder="1" applyAlignment="1">
      <alignment horizontal="center" vertical="center"/>
    </xf>
    <xf numFmtId="0" fontId="46" fillId="0" borderId="0" xfId="0" applyFont="1" applyAlignment="1">
      <alignment horizontal="center" vertical="center"/>
    </xf>
    <xf numFmtId="0" fontId="52" fillId="0" borderId="0" xfId="0" applyFont="1" applyFill="1"/>
    <xf numFmtId="0" fontId="43" fillId="0" borderId="0" xfId="0" applyFont="1" applyFill="1"/>
    <xf numFmtId="0" fontId="7" fillId="0" borderId="2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Alignment="1">
      <alignment vertical="top"/>
    </xf>
    <xf numFmtId="0" fontId="49" fillId="0" borderId="0" xfId="0" applyFont="1" applyAlignment="1">
      <alignment wrapText="1"/>
    </xf>
    <xf numFmtId="0" fontId="53" fillId="0" borderId="0" xfId="42" applyFont="1" applyAlignment="1" applyProtection="1">
      <alignment horizontal="center"/>
    </xf>
    <xf numFmtId="0" fontId="47" fillId="0" borderId="0" xfId="0" applyFont="1" applyAlignment="1">
      <alignment horizontal="center"/>
    </xf>
    <xf numFmtId="17" fontId="47" fillId="0" borderId="0" xfId="0" quotePrefix="1" applyNumberFormat="1" applyFont="1" applyAlignment="1">
      <alignment horizontal="center"/>
    </xf>
    <xf numFmtId="0" fontId="54" fillId="0" borderId="0" xfId="0" applyFont="1" applyAlignment="1">
      <alignment horizontal="center"/>
    </xf>
    <xf numFmtId="0" fontId="43" fillId="0" borderId="0" xfId="0" applyNumberFormat="1" applyFont="1" applyFill="1" applyAlignment="1">
      <alignment horizontal="center" wrapText="1"/>
    </xf>
    <xf numFmtId="0" fontId="43" fillId="0" borderId="0" xfId="0" quotePrefix="1" applyNumberFormat="1" applyFont="1" applyFill="1" applyAlignment="1">
      <alignment horizontal="center" vertical="center" wrapText="1"/>
    </xf>
    <xf numFmtId="0" fontId="43" fillId="0" borderId="0" xfId="0" applyNumberFormat="1" applyFont="1" applyFill="1" applyAlignment="1">
      <alignment horizontal="center" vertical="center" wrapText="1"/>
    </xf>
    <xf numFmtId="17" fontId="55" fillId="0" borderId="0" xfId="0" quotePrefix="1" applyNumberFormat="1" applyFont="1" applyAlignment="1">
      <alignment horizontal="center"/>
    </xf>
    <xf numFmtId="0" fontId="44" fillId="0" borderId="0" xfId="42" applyFont="1" applyAlignment="1" applyProtection="1">
      <alignment horizont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5" fillId="0" borderId="0" xfId="0" applyFont="1" applyBorder="1" applyAlignment="1">
      <alignment horizontal="center" vertical="top"/>
    </xf>
    <xf numFmtId="0" fontId="5" fillId="0" borderId="0" xfId="48" applyFont="1" applyAlignment="1">
      <alignment horizontal="center" vertical="top" wrapText="1"/>
    </xf>
    <xf numFmtId="0" fontId="6" fillId="0" borderId="0" xfId="48" applyFont="1" applyAlignment="1">
      <alignment horizontal="center" vertical="top" wrapText="1"/>
    </xf>
    <xf numFmtId="0" fontId="7" fillId="0" borderId="13" xfId="48" applyFont="1" applyFill="1" applyBorder="1" applyAlignment="1">
      <alignment horizontal="center" vertical="center" wrapText="1"/>
    </xf>
    <xf numFmtId="0" fontId="5" fillId="0" borderId="0" xfId="48" applyFont="1" applyBorder="1" applyAlignment="1">
      <alignment horizontal="center" vertical="top" wrapText="1"/>
    </xf>
    <xf numFmtId="0" fontId="7" fillId="0" borderId="0" xfId="48" applyFont="1" applyBorder="1" applyAlignment="1">
      <alignment horizontal="center" vertical="center"/>
    </xf>
    <xf numFmtId="0" fontId="7" fillId="0" borderId="13" xfId="48" applyFont="1" applyBorder="1" applyAlignment="1">
      <alignment horizontal="center" vertical="center"/>
    </xf>
    <xf numFmtId="0" fontId="7" fillId="0" borderId="0" xfId="48" applyFont="1" applyFill="1" applyBorder="1" applyAlignment="1">
      <alignment horizontal="center" vertical="center" wrapText="1"/>
    </xf>
    <xf numFmtId="0" fontId="7" fillId="0" borderId="23" xfId="48" applyFont="1" applyBorder="1" applyAlignment="1">
      <alignment horizontal="center" vertical="center" wrapText="1"/>
    </xf>
    <xf numFmtId="0" fontId="7" fillId="0" borderId="0" xfId="48"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13" xfId="0" applyBorder="1"/>
    <xf numFmtId="0" fontId="0" fillId="0" borderId="0" xfId="0" applyFill="1"/>
    <xf numFmtId="0" fontId="0" fillId="0" borderId="13" xfId="0" applyFill="1" applyBorder="1"/>
    <xf numFmtId="164" fontId="7" fillId="0" borderId="23" xfId="0" applyNumberFormat="1" applyFont="1" applyBorder="1" applyAlignment="1">
      <alignment horizontal="center" vertical="center" wrapText="1"/>
    </xf>
    <xf numFmtId="0" fontId="7" fillId="0" borderId="0" xfId="46" applyFont="1" applyBorder="1" applyAlignment="1">
      <alignment horizontal="center" vertical="center" wrapText="1"/>
    </xf>
    <xf numFmtId="0" fontId="32" fillId="0" borderId="13" xfId="46" applyFont="1" applyBorder="1" applyAlignment="1">
      <alignment horizontal="center" vertical="center" wrapText="1"/>
    </xf>
    <xf numFmtId="0" fontId="4" fillId="0" borderId="0" xfId="57" applyFont="1" applyBorder="1" applyAlignment="1">
      <alignment horizontal="center" vertical="center" wrapText="1"/>
    </xf>
    <xf numFmtId="0" fontId="4" fillId="0" borderId="13" xfId="57" applyFont="1" applyBorder="1" applyAlignment="1">
      <alignment horizontal="center" vertical="center" wrapText="1"/>
    </xf>
    <xf numFmtId="0" fontId="10" fillId="0" borderId="0" xfId="65" applyFont="1" applyFill="1" applyBorder="1" applyAlignment="1">
      <alignment horizontal="center" vertical="center" wrapText="1"/>
    </xf>
    <xf numFmtId="0" fontId="7" fillId="0" borderId="13" xfId="57" applyFont="1" applyBorder="1" applyAlignment="1">
      <alignment horizontal="center" vertical="center" wrapText="1"/>
    </xf>
    <xf numFmtId="3" fontId="7" fillId="0" borderId="0" xfId="59" applyNumberFormat="1" applyFont="1" applyFill="1" applyBorder="1" applyAlignment="1">
      <alignment horizontal="center" vertical="center" wrapText="1"/>
    </xf>
    <xf numFmtId="3" fontId="7" fillId="0" borderId="13" xfId="59" applyNumberFormat="1" applyFont="1" applyFill="1" applyBorder="1" applyAlignment="1">
      <alignment horizontal="center" vertical="center" wrapText="1"/>
    </xf>
    <xf numFmtId="0" fontId="5" fillId="25" borderId="0" xfId="48" applyFont="1" applyFill="1" applyAlignment="1">
      <alignment horizontal="center" vertical="top" wrapText="1"/>
    </xf>
    <xf numFmtId="0" fontId="7" fillId="0" borderId="0" xfId="59" applyFont="1" applyFill="1" applyBorder="1" applyAlignment="1">
      <alignment horizontal="center" vertical="center" wrapText="1"/>
    </xf>
    <xf numFmtId="0" fontId="7" fillId="0" borderId="13" xfId="59" applyFont="1" applyBorder="1" applyAlignment="1">
      <alignment horizontal="center" vertical="center" wrapText="1"/>
    </xf>
    <xf numFmtId="9" fontId="7" fillId="0" borderId="13" xfId="68" applyFont="1" applyFill="1" applyBorder="1" applyAlignment="1">
      <alignment horizontal="center" vertical="center" wrapText="1"/>
    </xf>
    <xf numFmtId="0" fontId="7" fillId="0" borderId="0" xfId="58" applyFont="1" applyBorder="1" applyAlignment="1">
      <alignment horizontal="center" vertical="center"/>
    </xf>
    <xf numFmtId="0" fontId="7" fillId="0" borderId="13" xfId="58" applyFont="1" applyBorder="1" applyAlignment="1">
      <alignment horizontal="center" vertical="center"/>
    </xf>
    <xf numFmtId="0" fontId="7" fillId="25" borderId="0" xfId="50" applyFont="1" applyFill="1" applyBorder="1" applyAlignment="1">
      <alignment horizontal="center" vertical="center" wrapText="1"/>
    </xf>
    <xf numFmtId="0" fontId="7" fillId="25" borderId="13" xfId="50" applyFont="1" applyFill="1" applyBorder="1" applyAlignment="1">
      <alignment horizontal="center" vertical="center" wrapText="1"/>
    </xf>
    <xf numFmtId="0" fontId="7" fillId="25" borderId="0" xfId="50" applyFont="1" applyFill="1" applyBorder="1" applyAlignment="1">
      <alignment horizontal="center" vertical="center"/>
    </xf>
    <xf numFmtId="0" fontId="7" fillId="25" borderId="13" xfId="50" applyFont="1" applyFill="1" applyBorder="1" applyAlignment="1">
      <alignment horizontal="center" vertical="center"/>
    </xf>
    <xf numFmtId="0" fontId="5" fillId="0" borderId="0" xfId="50" applyFont="1" applyAlignment="1">
      <alignment horizontal="center" vertical="top" wrapText="1"/>
    </xf>
    <xf numFmtId="0" fontId="7" fillId="0" borderId="13" xfId="48" applyFont="1" applyBorder="1" applyAlignment="1">
      <alignment horizontal="center" vertical="center" wrapText="1"/>
    </xf>
    <xf numFmtId="0" fontId="5" fillId="0" borderId="0" xfId="50" applyFont="1" applyBorder="1" applyAlignment="1">
      <alignment horizontal="center" vertical="top" wrapText="1"/>
    </xf>
  </cellXfs>
  <cellStyles count="7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urrency" xfId="31" builtinId="4"/>
    <cellStyle name="Currency 2" xfId="32"/>
    <cellStyle name="Currency 2 2" xfId="33"/>
    <cellStyle name="Currency 3" xfId="34"/>
    <cellStyle name="Currency 4" xfId="35"/>
    <cellStyle name="Explanatory Text 2" xfId="36"/>
    <cellStyle name="Good 2" xfId="37"/>
    <cellStyle name="Heading 1 2" xfId="38"/>
    <cellStyle name="Heading 2 2" xfId="39"/>
    <cellStyle name="Heading 3 2" xfId="40"/>
    <cellStyle name="Heading 4 2" xfId="41"/>
    <cellStyle name="Hyperlink" xfId="42" builtinId="8"/>
    <cellStyle name="Input 2" xfId="43"/>
    <cellStyle name="Linked Cell 2" xfId="44"/>
    <cellStyle name="Neutral 2" xfId="45"/>
    <cellStyle name="Normal" xfId="0" builtinId="0"/>
    <cellStyle name="Normal 10" xfId="46"/>
    <cellStyle name="Normal 10 2" xfId="47"/>
    <cellStyle name="Normal 2" xfId="48"/>
    <cellStyle name="Normal 2 2" xfId="49"/>
    <cellStyle name="Normal 2 2 2" xfId="50"/>
    <cellStyle name="Normal 2 3" xfId="51"/>
    <cellStyle name="Normal 3" xfId="52"/>
    <cellStyle name="Normal 3 2" xfId="53"/>
    <cellStyle name="Normal 4" xfId="54"/>
    <cellStyle name="Normal 5" xfId="55"/>
    <cellStyle name="Normal 5 2" xfId="56"/>
    <cellStyle name="Normal 6" xfId="57"/>
    <cellStyle name="Normal 7" xfId="58"/>
    <cellStyle name="Normal 8" xfId="59"/>
    <cellStyle name="Normal 9" xfId="60"/>
    <cellStyle name="Normal_Query RATE REPORT from Databank_3" xfId="61"/>
    <cellStyle name="Normal_Residential Water Structure" xfId="62"/>
    <cellStyle name="Normal_Residential Water Structure 2" xfId="63"/>
    <cellStyle name="Normal_Sheet1" xfId="64"/>
    <cellStyle name="Normal_Sheet1 2" xfId="65"/>
    <cellStyle name="Note 2" xfId="66"/>
    <cellStyle name="Output 2" xfId="67"/>
    <cellStyle name="Percent" xfId="68" builtinId="5"/>
    <cellStyle name="Percent 2" xfId="69"/>
    <cellStyle name="Percent 2 2" xfId="70"/>
    <cellStyle name="Percent 3" xfId="71"/>
    <cellStyle name="Percent 4" xfId="72"/>
    <cellStyle name="Title 2" xfId="73"/>
    <cellStyle name="Total 2" xfId="74"/>
    <cellStyle name="Warning Text 2" xfId="75"/>
  </cellStyles>
  <dxfs count="6">
    <dxf>
      <font>
        <color rgb="FF969696"/>
      </font>
    </dxf>
    <dxf>
      <font>
        <color rgb="FF969696"/>
      </font>
    </dxf>
    <dxf>
      <font>
        <color rgb="FF969696"/>
      </font>
    </dxf>
    <dxf>
      <font>
        <color rgb="FF969696"/>
      </font>
    </dxf>
    <dxf>
      <font>
        <color rgb="FF969696"/>
      </font>
    </dxf>
    <dxf>
      <font>
        <color rgb="FF969696"/>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2</xdr:col>
      <xdr:colOff>2400300</xdr:colOff>
      <xdr:row>6</xdr:row>
      <xdr:rowOff>57150</xdr:rowOff>
    </xdr:to>
    <xdr:pic>
      <xdr:nvPicPr>
        <xdr:cNvPr id="6816" name="Picture 2">
          <a:extLst>
            <a:ext uri="{FF2B5EF4-FFF2-40B4-BE49-F238E27FC236}">
              <a16:creationId xmlns:a16="http://schemas.microsoft.com/office/drawing/2014/main" id="{FC83169D-A6E4-4325-BBE6-DE4A07323B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0" y="247650"/>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104775</xdr:rowOff>
    </xdr:from>
    <xdr:to>
      <xdr:col>0</xdr:col>
      <xdr:colOff>2181225</xdr:colOff>
      <xdr:row>8</xdr:row>
      <xdr:rowOff>85725</xdr:rowOff>
    </xdr:to>
    <xdr:pic>
      <xdr:nvPicPr>
        <xdr:cNvPr id="6817" name="Picture 6" descr="Wifa_Logo GIF">
          <a:extLst>
            <a:ext uri="{FF2B5EF4-FFF2-40B4-BE49-F238E27FC236}">
              <a16:creationId xmlns:a16="http://schemas.microsoft.com/office/drawing/2014/main" id="{4B3AA576-0BDF-4FE9-A9C2-37B169D6CF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477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20Analysis%20of%20rates%20to%20produce%20tables%20and%20results%20-%20AZ%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Residential Rate Structures"/>
      <sheetName val="Raw Commercial Rate Structures"/>
      <sheetName val="DATA_RESIDENTIAL"/>
      <sheetName val="DATA_COMMERCIAL"/>
      <sheetName val="DATA_IRRIGATION"/>
      <sheetName val="DATA RECLAIMED"/>
      <sheetName val="DATA OTHER UNIQUE"/>
      <sheetName val="all bills - COMMERCIAL"/>
      <sheetName val="all bills - IRRIGATION"/>
      <sheetName val="all bills - RECLAIMED - C"/>
      <sheetName val="all bills - RECLAIMED - I"/>
      <sheetName val="Query RATE REPORT from Databank"/>
      <sheetName val="Report Rate Structure Tables"/>
      <sheetName val="Tables Billing"/>
      <sheetName val="Reclaimed Tables"/>
      <sheetName val="Report Intro"/>
      <sheetName val="Report Base Charges"/>
      <sheetName val="Report Variable Charges"/>
      <sheetName val="Report Bill Amounts"/>
      <sheetName val="Report InsideOutside"/>
      <sheetName val="REPORT Watershed"/>
      <sheetName val="REPORT Rate Changes"/>
      <sheetName val="Raw Residential Bills"/>
      <sheetName val="Raw Commercial Bills"/>
      <sheetName val="REPORT Operating Ratio"/>
      <sheetName val="REPORT Annual Bills and Income"/>
      <sheetName val="REPORT Bill Reduction"/>
      <sheetName val="REPORT Reclaim Rates"/>
    </sheetNames>
    <sheetDataSet>
      <sheetData sheetId="0"/>
      <sheetData sheetId="1"/>
      <sheetData sheetId="2"/>
      <sheetData sheetId="3"/>
      <sheetData sheetId="4"/>
      <sheetData sheetId="5">
        <row r="2">
          <cell r="A2" t="str">
            <v>Buckeye</v>
          </cell>
          <cell r="Q2" t="str">
            <v>Monthly</v>
          </cell>
          <cell r="R2" t="str">
            <v>By Meter Size</v>
          </cell>
          <cell r="AF2">
            <v>0</v>
          </cell>
          <cell r="AT2" t="str">
            <v>Uniform Rate</v>
          </cell>
        </row>
        <row r="3">
          <cell r="A3" t="str">
            <v>Chandler</v>
          </cell>
          <cell r="Q3" t="str">
            <v>Monthly</v>
          </cell>
          <cell r="R3" t="str">
            <v>By Meter Size</v>
          </cell>
          <cell r="AF3">
            <v>0</v>
          </cell>
          <cell r="AT3" t="str">
            <v>Seasonal Uniform Rate</v>
          </cell>
          <cell r="BW3" t="str">
            <v>Monthly</v>
          </cell>
        </row>
        <row r="4">
          <cell r="A4" t="str">
            <v>Clarkdale</v>
          </cell>
          <cell r="Q4" t="str">
            <v>Monthly</v>
          </cell>
          <cell r="R4" t="str">
            <v>By Meter Size</v>
          </cell>
          <cell r="AF4">
            <v>0</v>
          </cell>
          <cell r="AT4" t="str">
            <v>Uniform Rate</v>
          </cell>
        </row>
        <row r="5">
          <cell r="A5" t="str">
            <v>Coronado Utilities, Inc.</v>
          </cell>
          <cell r="Q5" t="str">
            <v>Monthly</v>
          </cell>
          <cell r="R5" t="str">
            <v>None</v>
          </cell>
          <cell r="AF5">
            <v>0</v>
          </cell>
          <cell r="AT5" t="str">
            <v>Uniform Rate</v>
          </cell>
        </row>
        <row r="6">
          <cell r="A6" t="str">
            <v>El Mirage</v>
          </cell>
          <cell r="Q6" t="str">
            <v>Monthly</v>
          </cell>
          <cell r="R6" t="str">
            <v>None</v>
          </cell>
          <cell r="AF6">
            <v>0</v>
          </cell>
          <cell r="AT6" t="str">
            <v>Uniform Rate</v>
          </cell>
        </row>
        <row r="7">
          <cell r="A7" t="str">
            <v>EPCOR Water Company-Agua Fria</v>
          </cell>
          <cell r="Q7" t="str">
            <v>Monthly</v>
          </cell>
          <cell r="R7" t="str">
            <v>None</v>
          </cell>
          <cell r="AF7">
            <v>0</v>
          </cell>
          <cell r="AT7" t="str">
            <v>Uniform Rate</v>
          </cell>
        </row>
        <row r="8">
          <cell r="A8" t="str">
            <v>EPCOR Water Company-Anthem</v>
          </cell>
          <cell r="Q8" t="str">
            <v>Monthly</v>
          </cell>
          <cell r="R8" t="str">
            <v>None</v>
          </cell>
          <cell r="AF8">
            <v>0</v>
          </cell>
          <cell r="AT8" t="str">
            <v>Uniform Rate</v>
          </cell>
        </row>
        <row r="9">
          <cell r="A9" t="str">
            <v>EPCOR Water Company-Mohave</v>
          </cell>
          <cell r="Q9" t="str">
            <v>Monthly</v>
          </cell>
          <cell r="R9" t="str">
            <v>None</v>
          </cell>
          <cell r="AF9">
            <v>0</v>
          </cell>
          <cell r="AT9" t="str">
            <v>Uniform Rate</v>
          </cell>
        </row>
        <row r="10">
          <cell r="A10" t="str">
            <v>EPCOR Water Company-Sun City West</v>
          </cell>
          <cell r="Q10" t="str">
            <v>Monthly</v>
          </cell>
          <cell r="R10" t="str">
            <v>None</v>
          </cell>
          <cell r="AF10">
            <v>0</v>
          </cell>
          <cell r="AT10" t="str">
            <v>Uniform Rate</v>
          </cell>
        </row>
        <row r="11">
          <cell r="A11" t="str">
            <v>Far West Water and Sewer, Inc.</v>
          </cell>
          <cell r="Q11" t="str">
            <v>Monthly</v>
          </cell>
          <cell r="R11" t="str">
            <v>None</v>
          </cell>
          <cell r="AF11">
            <v>0</v>
          </cell>
          <cell r="AT11" t="str">
            <v>Uniform Rate</v>
          </cell>
        </row>
        <row r="12">
          <cell r="A12" t="str">
            <v>Flagstaff</v>
          </cell>
          <cell r="Q12" t="str">
            <v>Monthly</v>
          </cell>
          <cell r="R12" t="str">
            <v>None</v>
          </cell>
          <cell r="AT12" t="str">
            <v>Increasing Block</v>
          </cell>
          <cell r="BL12">
            <v>1.23</v>
          </cell>
          <cell r="BM12">
            <v>1.52</v>
          </cell>
          <cell r="BN12">
            <v>2.2000000000000002</v>
          </cell>
          <cell r="BV12">
            <v>4.13</v>
          </cell>
          <cell r="BW12" t="str">
            <v>Monthly</v>
          </cell>
        </row>
        <row r="13">
          <cell r="A13" t="str">
            <v>Flowing Wells Irrigation District</v>
          </cell>
          <cell r="Q13" t="str">
            <v>Monthly</v>
          </cell>
          <cell r="R13" t="str">
            <v>By Meter Size</v>
          </cell>
          <cell r="AF13">
            <v>0</v>
          </cell>
          <cell r="AT13" t="str">
            <v>Uniform Rate</v>
          </cell>
        </row>
        <row r="14">
          <cell r="A14" t="str">
            <v>Fountain Hills Sanitary District</v>
          </cell>
          <cell r="Q14" t="str">
            <v>Monthly</v>
          </cell>
          <cell r="R14" t="str">
            <v>None</v>
          </cell>
          <cell r="AF14">
            <v>0</v>
          </cell>
          <cell r="AT14" t="str">
            <v>Uniform Rate</v>
          </cell>
        </row>
        <row r="15">
          <cell r="A15" t="str">
            <v>Gilbert</v>
          </cell>
          <cell r="Q15" t="str">
            <v>Monthly</v>
          </cell>
          <cell r="R15" t="str">
            <v>Constant</v>
          </cell>
          <cell r="AF15">
            <v>0</v>
          </cell>
          <cell r="AT15" t="str">
            <v>Uniform Rate</v>
          </cell>
        </row>
        <row r="16">
          <cell r="A16" t="str">
            <v>Goodyear</v>
          </cell>
          <cell r="Q16" t="str">
            <v>Monthly</v>
          </cell>
          <cell r="R16" t="str">
            <v>By Meter Size</v>
          </cell>
          <cell r="AF16">
            <v>0</v>
          </cell>
          <cell r="AT16" t="str">
            <v>Uniform Rate</v>
          </cell>
          <cell r="BW16" t="str">
            <v>Monthly</v>
          </cell>
        </row>
        <row r="17">
          <cell r="A17" t="str">
            <v>Liberty Utilities-Carefree, Cave Creek, Scottsdale, Black Mountain Sewer</v>
          </cell>
          <cell r="Q17" t="str">
            <v>Monthly</v>
          </cell>
          <cell r="R17" t="str">
            <v>None</v>
          </cell>
          <cell r="AF17">
            <v>0</v>
          </cell>
          <cell r="AT17" t="str">
            <v>Uniform Rate</v>
          </cell>
        </row>
        <row r="18">
          <cell r="A18" t="str">
            <v>Liberty Utilities-Gold Canyon</v>
          </cell>
          <cell r="Q18" t="str">
            <v>Monthly</v>
          </cell>
          <cell r="R18" t="str">
            <v>None</v>
          </cell>
          <cell r="AF18">
            <v>0</v>
          </cell>
          <cell r="AT18" t="str">
            <v>Uniform Rate</v>
          </cell>
        </row>
        <row r="19">
          <cell r="A19" t="str">
            <v>Mountain Pass Utility Company</v>
          </cell>
          <cell r="Q19" t="str">
            <v>Monthly</v>
          </cell>
          <cell r="R19" t="str">
            <v>None</v>
          </cell>
          <cell r="AF19">
            <v>0</v>
          </cell>
          <cell r="AT19" t="str">
            <v>Uniform Rate</v>
          </cell>
        </row>
        <row r="20">
          <cell r="A20" t="str">
            <v>Northern Gila County Sanitary District</v>
          </cell>
          <cell r="Q20" t="str">
            <v>Monthly</v>
          </cell>
          <cell r="R20" t="str">
            <v>None</v>
          </cell>
          <cell r="AF20">
            <v>0</v>
          </cell>
          <cell r="AT20" t="str">
            <v>Uniform Rate</v>
          </cell>
        </row>
        <row r="21">
          <cell r="A21" t="str">
            <v>Oro Valley</v>
          </cell>
          <cell r="Q21" t="str">
            <v>Monthly</v>
          </cell>
          <cell r="R21" t="str">
            <v>By Meter Size</v>
          </cell>
          <cell r="AF21">
            <v>0</v>
          </cell>
          <cell r="AT21" t="str">
            <v>Uniform Rate</v>
          </cell>
        </row>
        <row r="22">
          <cell r="A22" t="str">
            <v>Page</v>
          </cell>
          <cell r="Q22" t="str">
            <v>Monthly</v>
          </cell>
          <cell r="R22" t="str">
            <v>None</v>
          </cell>
          <cell r="AF22">
            <v>0</v>
          </cell>
          <cell r="AT22" t="str">
            <v>Uniform Rate</v>
          </cell>
        </row>
        <row r="23">
          <cell r="A23" t="str">
            <v>Palo Verde Utilities Company</v>
          </cell>
          <cell r="Q23" t="str">
            <v>Monthly</v>
          </cell>
          <cell r="R23" t="str">
            <v>None</v>
          </cell>
          <cell r="AF23">
            <v>0</v>
          </cell>
          <cell r="AT23" t="str">
            <v>Uniform Rate</v>
          </cell>
        </row>
        <row r="24">
          <cell r="A24" t="str">
            <v>Peoria</v>
          </cell>
          <cell r="Q24" t="str">
            <v>Monthly</v>
          </cell>
          <cell r="R24" t="str">
            <v>By Meter Size</v>
          </cell>
          <cell r="AF24">
            <v>0</v>
          </cell>
          <cell r="AT24" t="str">
            <v>Uniform Rate</v>
          </cell>
        </row>
        <row r="25">
          <cell r="A25" t="str">
            <v>Picacho Sewer Company</v>
          </cell>
          <cell r="Q25" t="str">
            <v>Monthly</v>
          </cell>
          <cell r="R25" t="str">
            <v>None</v>
          </cell>
          <cell r="AF25">
            <v>0</v>
          </cell>
          <cell r="AT25" t="str">
            <v>Uniform Rate</v>
          </cell>
        </row>
        <row r="26">
          <cell r="A26" t="str">
            <v>Red Rock Utilities, LLC</v>
          </cell>
          <cell r="Q26" t="str">
            <v>Monthly</v>
          </cell>
          <cell r="R26" t="str">
            <v>None</v>
          </cell>
          <cell r="AF26">
            <v>0</v>
          </cell>
          <cell r="AT26" t="str">
            <v>Uniform Rate</v>
          </cell>
        </row>
        <row r="27">
          <cell r="A27" t="str">
            <v>Rio Verde Utilities, Inc.</v>
          </cell>
          <cell r="Q27" t="str">
            <v>Monthly</v>
          </cell>
          <cell r="R27" t="str">
            <v>None</v>
          </cell>
          <cell r="AF27">
            <v>0</v>
          </cell>
          <cell r="AT27" t="str">
            <v>Uniform Rate</v>
          </cell>
        </row>
        <row r="28">
          <cell r="A28" t="str">
            <v>Saddlebrooke Utility Company</v>
          </cell>
          <cell r="Q28" t="str">
            <v>Monthly</v>
          </cell>
          <cell r="R28" t="str">
            <v>None</v>
          </cell>
          <cell r="AF28">
            <v>0</v>
          </cell>
          <cell r="AT28" t="str">
            <v>Uniform Rate</v>
          </cell>
        </row>
        <row r="29">
          <cell r="A29" t="str">
            <v>Seven Canyons Water and Water Treatment Company</v>
          </cell>
          <cell r="Q29" t="str">
            <v>Monthly</v>
          </cell>
          <cell r="R29" t="str">
            <v>None</v>
          </cell>
          <cell r="AF29">
            <v>0</v>
          </cell>
          <cell r="AT29" t="str">
            <v>Uniform Rate</v>
          </cell>
        </row>
        <row r="30">
          <cell r="A30" t="str">
            <v>South Grand Canyon Sanitary District</v>
          </cell>
          <cell r="Q30" t="str">
            <v>Monthly</v>
          </cell>
          <cell r="R30" t="str">
            <v>None</v>
          </cell>
          <cell r="AF30">
            <v>0</v>
          </cell>
          <cell r="AT30" t="str">
            <v>Uniform Rate</v>
          </cell>
          <cell r="BW30" t="str">
            <v>Monthly</v>
          </cell>
        </row>
        <row r="31">
          <cell r="A31" t="str">
            <v>Sunrise Vistas Utilities Company</v>
          </cell>
          <cell r="Q31" t="str">
            <v>Monthly</v>
          </cell>
          <cell r="R31" t="str">
            <v>None</v>
          </cell>
          <cell r="AF31">
            <v>0</v>
          </cell>
          <cell r="AT31" t="str">
            <v>Uniform Rate</v>
          </cell>
        </row>
        <row r="32">
          <cell r="A32" t="str">
            <v>Surprise</v>
          </cell>
          <cell r="Q32" t="str">
            <v>Monthly</v>
          </cell>
          <cell r="R32" t="str">
            <v>By Meter Size</v>
          </cell>
          <cell r="AF32">
            <v>0</v>
          </cell>
          <cell r="AT32" t="str">
            <v>Uniform Rate</v>
          </cell>
        </row>
        <row r="33">
          <cell r="A33" t="str">
            <v>The Links at Coyote Wash Utilities, LLC</v>
          </cell>
          <cell r="Q33" t="str">
            <v>Monthly</v>
          </cell>
          <cell r="R33" t="str">
            <v>None</v>
          </cell>
          <cell r="AF33">
            <v>0</v>
          </cell>
          <cell r="AT33" t="str">
            <v>Uniform Rate</v>
          </cell>
        </row>
        <row r="34">
          <cell r="A34" t="str">
            <v>Tucson</v>
          </cell>
          <cell r="Q34" t="str">
            <v>Monthly</v>
          </cell>
          <cell r="R34" t="str">
            <v>By Meter Size</v>
          </cell>
          <cell r="AF34">
            <v>0</v>
          </cell>
          <cell r="AT34" t="str">
            <v>Uniform Rate</v>
          </cell>
        </row>
        <row r="35">
          <cell r="A35" t="str">
            <v>Verde Santa Fe Wastewater Company, Inc.</v>
          </cell>
          <cell r="Q35" t="str">
            <v>Monthly</v>
          </cell>
          <cell r="R35" t="str">
            <v>None</v>
          </cell>
          <cell r="AF35">
            <v>0</v>
          </cell>
          <cell r="AT35" t="str">
            <v>Uniform Rate</v>
          </cell>
        </row>
        <row r="36">
          <cell r="A36" t="str">
            <v>Willow Springs Water Company</v>
          </cell>
          <cell r="Q36" t="str">
            <v>Monthly</v>
          </cell>
          <cell r="R36" t="str">
            <v>None</v>
          </cell>
          <cell r="AF36">
            <v>0</v>
          </cell>
          <cell r="AT36" t="str">
            <v>Uniform Rate</v>
          </cell>
        </row>
      </sheetData>
      <sheetData sheetId="6"/>
      <sheetData sheetId="7"/>
      <sheetData sheetId="8"/>
      <sheetData sheetId="9"/>
      <sheetData sheetId="10">
        <row r="3">
          <cell r="C3">
            <v>32.379999999999995</v>
          </cell>
          <cell r="J3" t="str">
            <v>NA</v>
          </cell>
        </row>
        <row r="4">
          <cell r="C4">
            <v>11.274999999999999</v>
          </cell>
          <cell r="J4">
            <v>15.79</v>
          </cell>
        </row>
        <row r="5">
          <cell r="C5">
            <v>45.28</v>
          </cell>
          <cell r="J5" t="str">
            <v>NA</v>
          </cell>
        </row>
        <row r="6">
          <cell r="C6">
            <v>1</v>
          </cell>
          <cell r="J6" t="str">
            <v>NA</v>
          </cell>
        </row>
        <row r="7">
          <cell r="C7">
            <v>8.4499999999999993</v>
          </cell>
          <cell r="J7" t="str">
            <v>NA</v>
          </cell>
        </row>
        <row r="8">
          <cell r="C8">
            <v>3.85</v>
          </cell>
          <cell r="J8" t="str">
            <v>NA</v>
          </cell>
        </row>
        <row r="9">
          <cell r="C9">
            <v>3.85</v>
          </cell>
          <cell r="J9" t="str">
            <v>NA</v>
          </cell>
        </row>
        <row r="10">
          <cell r="C10">
            <v>3.5</v>
          </cell>
          <cell r="J10" t="str">
            <v>NA</v>
          </cell>
        </row>
        <row r="11">
          <cell r="C11">
            <v>2.5499999999999998</v>
          </cell>
          <cell r="J11" t="str">
            <v>NA</v>
          </cell>
        </row>
        <row r="12">
          <cell r="C12">
            <v>1.25</v>
          </cell>
          <cell r="J12" t="str">
            <v>NA</v>
          </cell>
        </row>
        <row r="13">
          <cell r="C13">
            <v>6.5270000000000001</v>
          </cell>
          <cell r="J13">
            <v>7.1660000000000004</v>
          </cell>
        </row>
        <row r="14">
          <cell r="C14">
            <v>22.6</v>
          </cell>
          <cell r="J14" t="str">
            <v>NA</v>
          </cell>
        </row>
        <row r="15">
          <cell r="C15">
            <v>5.85</v>
          </cell>
          <cell r="J15" t="str">
            <v>NA</v>
          </cell>
        </row>
        <row r="16">
          <cell r="C16">
            <v>16.600000000000001</v>
          </cell>
          <cell r="J16" t="str">
            <v>NA</v>
          </cell>
        </row>
        <row r="17">
          <cell r="C17">
            <v>19.490000000000002</v>
          </cell>
          <cell r="J17">
            <v>24.36</v>
          </cell>
        </row>
        <row r="18">
          <cell r="C18">
            <v>2.3000000000000003</v>
          </cell>
          <cell r="J18" t="str">
            <v>NA</v>
          </cell>
        </row>
        <row r="19">
          <cell r="C19">
            <v>2.9299999999999997</v>
          </cell>
          <cell r="J19" t="str">
            <v>NA</v>
          </cell>
        </row>
        <row r="20">
          <cell r="C20">
            <v>4.3499999999999996</v>
          </cell>
          <cell r="J20" t="str">
            <v>NA</v>
          </cell>
        </row>
        <row r="21">
          <cell r="C21">
            <v>7.5</v>
          </cell>
          <cell r="J21" t="str">
            <v>NA</v>
          </cell>
        </row>
        <row r="22">
          <cell r="C22">
            <v>27.689999999999998</v>
          </cell>
          <cell r="J22" t="str">
            <v>NA</v>
          </cell>
        </row>
        <row r="23">
          <cell r="C23">
            <v>6.8999999999999995</v>
          </cell>
          <cell r="J23" t="str">
            <v>NA</v>
          </cell>
        </row>
        <row r="24">
          <cell r="C24">
            <v>4</v>
          </cell>
          <cell r="J24" t="str">
            <v>NA</v>
          </cell>
        </row>
        <row r="25">
          <cell r="C25">
            <v>21.29</v>
          </cell>
          <cell r="J25" t="str">
            <v>NA</v>
          </cell>
        </row>
        <row r="26">
          <cell r="C26">
            <v>4.3499999999999996</v>
          </cell>
          <cell r="J26" t="str">
            <v>NA</v>
          </cell>
        </row>
        <row r="27">
          <cell r="C27">
            <v>4.6000000000000005</v>
          </cell>
          <cell r="J27" t="str">
            <v>NA</v>
          </cell>
        </row>
        <row r="28">
          <cell r="C28">
            <v>4.8499999999999996</v>
          </cell>
          <cell r="J28" t="str">
            <v>NA</v>
          </cell>
        </row>
        <row r="29">
          <cell r="C29">
            <v>2.9</v>
          </cell>
          <cell r="J29" t="str">
            <v>NA</v>
          </cell>
        </row>
        <row r="30">
          <cell r="C30">
            <v>15</v>
          </cell>
          <cell r="J30" t="str">
            <v>NA</v>
          </cell>
        </row>
        <row r="31">
          <cell r="C31">
            <v>12.5</v>
          </cell>
          <cell r="J31">
            <v>37.5</v>
          </cell>
        </row>
        <row r="32">
          <cell r="C32">
            <v>3.1</v>
          </cell>
          <cell r="J32" t="str">
            <v>NA</v>
          </cell>
        </row>
        <row r="33">
          <cell r="C33">
            <v>27.939999999999998</v>
          </cell>
          <cell r="J33" t="str">
            <v>NA</v>
          </cell>
        </row>
        <row r="34">
          <cell r="C34">
            <v>12.95</v>
          </cell>
          <cell r="J34" t="str">
            <v>NA</v>
          </cell>
        </row>
        <row r="35">
          <cell r="C35">
            <v>21.39</v>
          </cell>
          <cell r="J35" t="str">
            <v>NA</v>
          </cell>
        </row>
        <row r="36">
          <cell r="C36">
            <v>1.1500000000000001</v>
          </cell>
          <cell r="J36" t="str">
            <v>NA</v>
          </cell>
        </row>
        <row r="37">
          <cell r="C37">
            <v>6.8999999999999995</v>
          </cell>
          <cell r="J37" t="str">
            <v>NA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arizona-water-and-wastewater-rates-and-rate-structures" TargetMode="External"/><Relationship Id="rId2" Type="http://schemas.openxmlformats.org/officeDocument/2006/relationships/hyperlink" Target="http://www.azwifa.gov/" TargetMode="External"/><Relationship Id="rId1" Type="http://schemas.openxmlformats.org/officeDocument/2006/relationships/hyperlink" Target="http://www.efc.sog.unc.edu/project/alabama-water-and-wastewater-rates-and-rate-structur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zwif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6:H35"/>
  <sheetViews>
    <sheetView showGridLines="0" tabSelected="1" zoomScaleNormal="100" zoomScaleSheetLayoutView="100" workbookViewId="0">
      <selection activeCell="A10" sqref="A10"/>
    </sheetView>
  </sheetViews>
  <sheetFormatPr defaultRowHeight="12.75" x14ac:dyDescent="0.2"/>
  <cols>
    <col min="1" max="1" width="48" style="22" customWidth="1"/>
    <col min="2" max="2" width="36.5703125" style="22" bestFit="1" customWidth="1"/>
    <col min="3" max="3" width="49.42578125" style="22" bestFit="1" customWidth="1"/>
    <col min="4" max="16384" width="9.140625" style="22"/>
  </cols>
  <sheetData>
    <row r="6" spans="1:8" x14ac:dyDescent="0.2">
      <c r="H6"/>
    </row>
    <row r="11" spans="1:8" ht="21" x14ac:dyDescent="0.35">
      <c r="A11" s="25"/>
      <c r="B11" s="25"/>
      <c r="C11" s="25"/>
    </row>
    <row r="12" spans="1:8" ht="20.25" x14ac:dyDescent="0.3">
      <c r="A12" s="138" t="s">
        <v>824</v>
      </c>
      <c r="B12" s="138"/>
      <c r="C12" s="138"/>
    </row>
    <row r="13" spans="1:8" ht="20.25" x14ac:dyDescent="0.3">
      <c r="A13" s="139" t="s">
        <v>72</v>
      </c>
      <c r="B13" s="139"/>
      <c r="C13" s="139"/>
    </row>
    <row r="14" spans="1:8" ht="13.5" x14ac:dyDescent="0.25">
      <c r="A14" s="144" t="s">
        <v>843</v>
      </c>
      <c r="B14" s="144"/>
      <c r="C14" s="144"/>
    </row>
    <row r="15" spans="1:8" ht="21" x14ac:dyDescent="0.35">
      <c r="B15" s="25"/>
      <c r="C15" s="25"/>
    </row>
    <row r="16" spans="1:8" ht="21" x14ac:dyDescent="0.35">
      <c r="A16" s="140" t="s">
        <v>33</v>
      </c>
      <c r="B16" s="140"/>
      <c r="C16" s="140"/>
    </row>
    <row r="17" spans="1:3" ht="21" x14ac:dyDescent="0.35">
      <c r="A17" s="27"/>
      <c r="B17" s="25"/>
      <c r="C17" s="25"/>
    </row>
    <row r="18" spans="1:3" ht="15.75" customHeight="1" x14ac:dyDescent="0.25">
      <c r="A18" s="141" t="s">
        <v>74</v>
      </c>
      <c r="B18" s="141"/>
      <c r="C18" s="141"/>
    </row>
    <row r="19" spans="1:3" s="29" customFormat="1" ht="15" x14ac:dyDescent="0.2"/>
    <row r="20" spans="1:3" ht="21" customHeight="1" x14ac:dyDescent="0.2">
      <c r="A20" s="129" t="s">
        <v>34</v>
      </c>
      <c r="B20" s="145" t="s">
        <v>56</v>
      </c>
      <c r="C20" s="145"/>
    </row>
    <row r="21" spans="1:3" ht="21" x14ac:dyDescent="0.35">
      <c r="A21" s="25"/>
      <c r="B21" s="25"/>
      <c r="C21" s="25"/>
    </row>
    <row r="22" spans="1:3" ht="16.5" thickBot="1" x14ac:dyDescent="0.3">
      <c r="A22" s="23"/>
      <c r="B22" s="26" t="s">
        <v>23</v>
      </c>
      <c r="C22" s="26" t="s">
        <v>24</v>
      </c>
    </row>
    <row r="23" spans="1:3" s="30" customFormat="1" ht="37.5" customHeight="1" x14ac:dyDescent="0.2">
      <c r="A23" s="31" t="s">
        <v>35</v>
      </c>
      <c r="B23" s="73" t="s">
        <v>25</v>
      </c>
      <c r="C23" s="73" t="s">
        <v>26</v>
      </c>
    </row>
    <row r="24" spans="1:3" s="30" customFormat="1" ht="37.5" customHeight="1" x14ac:dyDescent="0.2">
      <c r="A24" s="31" t="s">
        <v>826</v>
      </c>
      <c r="B24" s="73" t="s">
        <v>27</v>
      </c>
      <c r="C24" s="73" t="s">
        <v>28</v>
      </c>
    </row>
    <row r="25" spans="1:3" s="30" customFormat="1" ht="37.5" customHeight="1" x14ac:dyDescent="0.2">
      <c r="A25" s="31" t="s">
        <v>36</v>
      </c>
      <c r="B25" s="73" t="s">
        <v>29</v>
      </c>
      <c r="C25" s="73" t="s">
        <v>30</v>
      </c>
    </row>
    <row r="26" spans="1:3" s="30" customFormat="1" ht="37.5" customHeight="1" x14ac:dyDescent="0.2">
      <c r="A26" s="31" t="s">
        <v>827</v>
      </c>
      <c r="B26" s="73" t="s">
        <v>31</v>
      </c>
      <c r="C26" s="73" t="s">
        <v>32</v>
      </c>
    </row>
    <row r="27" spans="1:3" ht="37.5" customHeight="1" x14ac:dyDescent="0.2">
      <c r="A27" s="31" t="s">
        <v>71</v>
      </c>
      <c r="B27" s="73" t="s">
        <v>57</v>
      </c>
      <c r="C27" s="73" t="s">
        <v>58</v>
      </c>
    </row>
    <row r="28" spans="1:3" ht="37.5" customHeight="1" x14ac:dyDescent="0.2">
      <c r="A28" s="31" t="s">
        <v>832</v>
      </c>
      <c r="B28" s="73" t="s">
        <v>59</v>
      </c>
      <c r="C28" s="73" t="s">
        <v>60</v>
      </c>
    </row>
    <row r="29" spans="1:3" ht="37.5" customHeight="1" x14ac:dyDescent="0.2">
      <c r="A29" s="31" t="s">
        <v>833</v>
      </c>
      <c r="B29" s="73" t="s">
        <v>59</v>
      </c>
      <c r="C29" s="73" t="s">
        <v>73</v>
      </c>
    </row>
    <row r="30" spans="1:3" ht="15" customHeight="1" x14ac:dyDescent="0.2">
      <c r="A30" s="76"/>
      <c r="B30" s="24"/>
      <c r="C30" s="24"/>
    </row>
    <row r="31" spans="1:3" s="120" customFormat="1" ht="15.75" x14ac:dyDescent="0.25">
      <c r="A31" s="130" t="s">
        <v>841</v>
      </c>
      <c r="B31" s="131"/>
      <c r="C31" s="131"/>
    </row>
    <row r="32" spans="1:3" ht="83.25" customHeight="1" x14ac:dyDescent="0.2">
      <c r="A32" s="142" t="s">
        <v>838</v>
      </c>
      <c r="B32" s="143"/>
      <c r="C32" s="143"/>
    </row>
    <row r="33" spans="1:3" ht="15.75" x14ac:dyDescent="0.25">
      <c r="A33" s="137" t="s">
        <v>54</v>
      </c>
      <c r="B33" s="137"/>
      <c r="C33" s="137"/>
    </row>
    <row r="34" spans="1:3" ht="15.75" customHeight="1" x14ac:dyDescent="0.25">
      <c r="A34" s="137" t="s">
        <v>55</v>
      </c>
      <c r="B34" s="137"/>
      <c r="C34" s="137"/>
    </row>
    <row r="35" spans="1:3" ht="21" x14ac:dyDescent="0.35">
      <c r="A35" s="25"/>
      <c r="B35" s="25"/>
      <c r="C35" s="28"/>
    </row>
  </sheetData>
  <mergeCells count="9">
    <mergeCell ref="A34:C34"/>
    <mergeCell ref="A33:C33"/>
    <mergeCell ref="A12:C12"/>
    <mergeCell ref="A13:C13"/>
    <mergeCell ref="A16:C16"/>
    <mergeCell ref="A18:C18"/>
    <mergeCell ref="A32:C32"/>
    <mergeCell ref="A14:C14"/>
    <mergeCell ref="B20:C20"/>
  </mergeCells>
  <hyperlinks>
    <hyperlink ref="C23" location="'Residential Water Billing'!A2" display="Rate Table 2"/>
    <hyperlink ref="C24" location="'Residential Sewer Billing'!A1" display="Rate Table 4"/>
    <hyperlink ref="C25" location="'Commercial Water Billing'!A2" display="Rate Table 8"/>
    <hyperlink ref="C26" location="'Commercial Sewer Billing'!A1" display="Rate Table 8"/>
    <hyperlink ref="B26" location="'Commercial Sewer Structure'!A1" display="Rate Table 7"/>
    <hyperlink ref="B25" location="'Commercial Water Structure'!A2" display="Rate Table 7"/>
    <hyperlink ref="B24" location="'Residential Sewer Structure'!A1" display="Rate Table 3"/>
    <hyperlink ref="B23" location="'Residential Water Structure'!A2" display="Rate Table 1"/>
    <hyperlink ref="A33" r:id="rId1" display="http://www.efc.sog.unc.edu/project/alabama-water-and-wastewater-rates-and-rate-structures"/>
    <hyperlink ref="A34" r:id="rId2"/>
    <hyperlink ref="B20" location="'Table of Participants'!A2" display="Table of Participants"/>
    <hyperlink ref="A33:C33" r:id="rId3" display="http://www.efc.sog.unc.edu/project/arizona-water-and-wastewater-rates-and-rate-structures"/>
    <hyperlink ref="A34:C34" r:id="rId4" display="http://www.azwifa.gov/"/>
    <hyperlink ref="B27" location="'Irrigation Structure'!A1" display="Rate Table 9"/>
    <hyperlink ref="C27" location="'Irrigation Billing'!A1" display="Rate Table 10"/>
    <hyperlink ref="C28" location="'Reclaimed Water Billing - Res'!A1" display="Rate Table 12"/>
    <hyperlink ref="C29" location="'Reclaimed Water Billing - Comm'!A1" display="Rate Table 13"/>
    <hyperlink ref="B28" location="'Reclaimed Water Structure'!A1" display="Rate Table 11"/>
    <hyperlink ref="B29" location="'Reclaimed Water Structure'!A1" display="Rate Table 11"/>
  </hyperlinks>
  <printOptions horizontalCentered="1"/>
  <pageMargins left="0.45" right="0.45" top="0.75" bottom="0.75" header="0.3" footer="0.3"/>
  <pageSetup scale="73" fitToHeight="0"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395"/>
  <sheetViews>
    <sheetView showGridLines="0" zoomScaleNormal="100" zoomScaleSheetLayoutView="100" workbookViewId="0">
      <selection sqref="A1:R1"/>
    </sheetView>
  </sheetViews>
  <sheetFormatPr defaultRowHeight="12.75" x14ac:dyDescent="0.2"/>
  <cols>
    <col min="1" max="1" width="36.5703125" style="4" customWidth="1"/>
    <col min="2" max="2" width="8.7109375" style="5" bestFit="1" customWidth="1"/>
    <col min="3" max="3" width="2" style="6" bestFit="1" customWidth="1"/>
    <col min="4" max="4" width="8.42578125" style="6" customWidth="1"/>
    <col min="5" max="5" width="7.85546875" style="4" bestFit="1" customWidth="1"/>
    <col min="6" max="6" width="6.85546875" style="4" bestFit="1" customWidth="1"/>
    <col min="7" max="7" width="7.85546875" style="4" bestFit="1" customWidth="1"/>
    <col min="8" max="8" width="6.85546875" style="4" bestFit="1" customWidth="1"/>
    <col min="9" max="9" width="7.85546875" style="4" bestFit="1" customWidth="1"/>
    <col min="10" max="10" width="6.85546875" style="4" bestFit="1" customWidth="1"/>
    <col min="11" max="11" width="8.7109375" style="4" bestFit="1" customWidth="1"/>
    <col min="12" max="12" width="6.85546875" style="4" bestFit="1" customWidth="1"/>
    <col min="13" max="13" width="8.7109375" style="4" bestFit="1" customWidth="1"/>
    <col min="14" max="14" width="6.85546875" style="4" bestFit="1" customWidth="1"/>
    <col min="15" max="15" width="8.7109375" style="4" bestFit="1" customWidth="1"/>
    <col min="16" max="16" width="7.85546875" style="4" bestFit="1" customWidth="1"/>
    <col min="17" max="17" width="9.5703125" style="13" bestFit="1" customWidth="1"/>
    <col min="18" max="18" width="7.85546875" style="13" bestFit="1" customWidth="1"/>
    <col min="19" max="16384" width="9.140625" style="13"/>
  </cols>
  <sheetData>
    <row r="1" spans="1:18" s="11" customFormat="1" ht="30" customHeight="1" x14ac:dyDescent="0.2">
      <c r="A1" s="157" t="s">
        <v>831</v>
      </c>
      <c r="B1" s="157"/>
      <c r="C1" s="157"/>
      <c r="D1" s="157"/>
      <c r="E1" s="157"/>
      <c r="F1" s="157"/>
      <c r="G1" s="157"/>
      <c r="H1" s="157"/>
      <c r="I1" s="157"/>
      <c r="J1" s="157"/>
      <c r="K1" s="157"/>
      <c r="L1" s="157"/>
      <c r="M1" s="157"/>
      <c r="N1" s="157"/>
      <c r="O1" s="157"/>
      <c r="P1" s="157"/>
      <c r="Q1" s="157"/>
      <c r="R1" s="157"/>
    </row>
    <row r="2" spans="1:18" s="12" customFormat="1" ht="38.25" customHeight="1" x14ac:dyDescent="0.2">
      <c r="A2" s="158" t="s">
        <v>1</v>
      </c>
      <c r="B2" s="160" t="s">
        <v>48</v>
      </c>
      <c r="C2" s="165"/>
      <c r="D2" s="71" t="s">
        <v>51</v>
      </c>
      <c r="E2" s="167" t="s">
        <v>11</v>
      </c>
      <c r="F2" s="167"/>
      <c r="G2" s="167" t="s">
        <v>12</v>
      </c>
      <c r="H2" s="167"/>
      <c r="I2" s="167" t="s">
        <v>13</v>
      </c>
      <c r="J2" s="167"/>
      <c r="K2" s="167" t="s">
        <v>14</v>
      </c>
      <c r="L2" s="167"/>
      <c r="M2" s="167" t="s">
        <v>15</v>
      </c>
      <c r="N2" s="167"/>
      <c r="O2" s="167" t="s">
        <v>16</v>
      </c>
      <c r="P2" s="167"/>
      <c r="Q2" s="167" t="s">
        <v>17</v>
      </c>
      <c r="R2" s="167"/>
    </row>
    <row r="3" spans="1:18" s="3" customFormat="1" ht="13.5" thickBot="1" x14ac:dyDescent="0.25">
      <c r="A3" s="164"/>
      <c r="B3" s="166"/>
      <c r="C3" s="166"/>
      <c r="D3" s="72"/>
      <c r="E3" s="16" t="s">
        <v>3</v>
      </c>
      <c r="F3" s="15" t="s">
        <v>4</v>
      </c>
      <c r="G3" s="16" t="s">
        <v>3</v>
      </c>
      <c r="H3" s="15" t="s">
        <v>4</v>
      </c>
      <c r="I3" s="16" t="s">
        <v>3</v>
      </c>
      <c r="J3" s="15" t="s">
        <v>4</v>
      </c>
      <c r="K3" s="16" t="s">
        <v>3</v>
      </c>
      <c r="L3" s="15" t="s">
        <v>4</v>
      </c>
      <c r="M3" s="16" t="s">
        <v>3</v>
      </c>
      <c r="N3" s="15" t="s">
        <v>4</v>
      </c>
      <c r="O3" s="16" t="s">
        <v>3</v>
      </c>
      <c r="P3" s="14" t="s">
        <v>4</v>
      </c>
      <c r="Q3" s="16" t="s">
        <v>3</v>
      </c>
      <c r="R3" s="14" t="s">
        <v>4</v>
      </c>
    </row>
    <row r="4" spans="1:18" ht="15" x14ac:dyDescent="0.2">
      <c r="A4" s="36" t="s">
        <v>111</v>
      </c>
      <c r="B4" s="61">
        <v>117</v>
      </c>
      <c r="C4" s="37">
        <v>1</v>
      </c>
      <c r="D4" s="74">
        <v>1.0124126624770677</v>
      </c>
      <c r="E4" s="119"/>
      <c r="F4" s="38"/>
      <c r="G4" s="39"/>
      <c r="H4" s="38"/>
      <c r="I4" s="39"/>
      <c r="J4" s="38"/>
      <c r="K4" s="39"/>
      <c r="L4" s="38"/>
      <c r="M4" s="39"/>
      <c r="N4" s="38"/>
      <c r="O4" s="39"/>
      <c r="P4" s="40"/>
      <c r="Q4" s="38"/>
      <c r="R4" s="40"/>
    </row>
    <row r="5" spans="1:18" ht="15" x14ac:dyDescent="0.2">
      <c r="A5" s="32" t="s">
        <v>117</v>
      </c>
      <c r="B5" s="62">
        <v>1437</v>
      </c>
      <c r="C5" s="55">
        <v>1</v>
      </c>
      <c r="D5" s="75">
        <v>1.2050756340999407</v>
      </c>
      <c r="E5" s="34"/>
      <c r="F5" s="33"/>
      <c r="G5" s="34"/>
      <c r="H5" s="33"/>
      <c r="I5" s="34"/>
      <c r="J5" s="33"/>
      <c r="K5" s="34"/>
      <c r="L5" s="33"/>
      <c r="M5" s="34"/>
      <c r="N5" s="33"/>
      <c r="O5" s="34"/>
      <c r="P5" s="35"/>
      <c r="Q5" s="33"/>
      <c r="R5" s="35"/>
    </row>
    <row r="6" spans="1:18" ht="15" x14ac:dyDescent="0.2">
      <c r="A6" s="36" t="s">
        <v>120</v>
      </c>
      <c r="B6" s="63">
        <v>125</v>
      </c>
      <c r="C6" s="37">
        <v>1</v>
      </c>
      <c r="D6" s="74"/>
      <c r="E6" s="39"/>
      <c r="F6" s="38"/>
      <c r="G6" s="39"/>
      <c r="H6" s="38"/>
      <c r="I6" s="39"/>
      <c r="J6" s="38"/>
      <c r="K6" s="39"/>
      <c r="L6" s="38"/>
      <c r="M6" s="39"/>
      <c r="N6" s="38"/>
      <c r="O6" s="39"/>
      <c r="P6" s="40"/>
      <c r="Q6" s="38"/>
      <c r="R6" s="40"/>
    </row>
    <row r="7" spans="1:18" ht="15" x14ac:dyDescent="0.2">
      <c r="A7" s="32" t="s">
        <v>123</v>
      </c>
      <c r="B7" s="62">
        <v>180</v>
      </c>
      <c r="C7" s="55">
        <v>1</v>
      </c>
      <c r="D7" s="75"/>
      <c r="E7" s="34"/>
      <c r="F7" s="33"/>
      <c r="G7" s="34"/>
      <c r="H7" s="33"/>
      <c r="I7" s="34"/>
      <c r="J7" s="33"/>
      <c r="K7" s="34"/>
      <c r="L7" s="33"/>
      <c r="M7" s="34"/>
      <c r="N7" s="33"/>
      <c r="O7" s="34"/>
      <c r="P7" s="35"/>
      <c r="Q7" s="33"/>
      <c r="R7" s="35"/>
    </row>
    <row r="8" spans="1:18" ht="15" x14ac:dyDescent="0.2">
      <c r="A8" s="36" t="s">
        <v>124</v>
      </c>
      <c r="B8" s="63">
        <v>200</v>
      </c>
      <c r="C8" s="37">
        <v>1</v>
      </c>
      <c r="D8" s="74"/>
      <c r="E8" s="39"/>
      <c r="F8" s="38"/>
      <c r="G8" s="39"/>
      <c r="H8" s="38"/>
      <c r="I8" s="39"/>
      <c r="J8" s="38"/>
      <c r="K8" s="39"/>
      <c r="L8" s="38"/>
      <c r="M8" s="39"/>
      <c r="N8" s="38"/>
      <c r="O8" s="39"/>
      <c r="P8" s="40"/>
      <c r="Q8" s="38"/>
      <c r="R8" s="40"/>
    </row>
    <row r="9" spans="1:18" ht="25.5" x14ac:dyDescent="0.2">
      <c r="A9" s="32" t="s">
        <v>127</v>
      </c>
      <c r="B9" s="62">
        <v>200</v>
      </c>
      <c r="C9" s="55">
        <v>1</v>
      </c>
      <c r="D9" s="75"/>
      <c r="E9" s="34"/>
      <c r="F9" s="33"/>
      <c r="G9" s="34"/>
      <c r="H9" s="33"/>
      <c r="I9" s="34"/>
      <c r="J9" s="33"/>
      <c r="K9" s="34"/>
      <c r="L9" s="33"/>
      <c r="M9" s="34"/>
      <c r="N9" s="33"/>
      <c r="O9" s="34"/>
      <c r="P9" s="35"/>
      <c r="Q9" s="33"/>
      <c r="R9" s="35"/>
    </row>
    <row r="10" spans="1:18" ht="15" x14ac:dyDescent="0.2">
      <c r="A10" s="36" t="s">
        <v>129</v>
      </c>
      <c r="B10" s="63">
        <v>800</v>
      </c>
      <c r="C10" s="37">
        <v>1</v>
      </c>
      <c r="D10" s="74">
        <v>0.95463088593039136</v>
      </c>
      <c r="E10" s="39"/>
      <c r="F10" s="38"/>
      <c r="G10" s="39"/>
      <c r="H10" s="38"/>
      <c r="I10" s="39"/>
      <c r="J10" s="38"/>
      <c r="K10" s="39"/>
      <c r="L10" s="38"/>
      <c r="M10" s="39"/>
      <c r="N10" s="38"/>
      <c r="O10" s="39"/>
      <c r="P10" s="40"/>
      <c r="Q10" s="38"/>
      <c r="R10" s="40"/>
    </row>
    <row r="11" spans="1:18" ht="15" x14ac:dyDescent="0.2">
      <c r="A11" s="32" t="s">
        <v>132</v>
      </c>
      <c r="B11" s="62">
        <v>964</v>
      </c>
      <c r="C11" s="55">
        <v>1</v>
      </c>
      <c r="D11" s="75">
        <v>1.1313284004353914</v>
      </c>
      <c r="E11" s="34"/>
      <c r="F11" s="33"/>
      <c r="G11" s="34"/>
      <c r="H11" s="33"/>
      <c r="I11" s="34"/>
      <c r="J11" s="33"/>
      <c r="K11" s="34"/>
      <c r="L11" s="33"/>
      <c r="M11" s="34"/>
      <c r="N11" s="33"/>
      <c r="O11" s="34"/>
      <c r="P11" s="35"/>
      <c r="Q11" s="33"/>
      <c r="R11" s="35"/>
    </row>
    <row r="12" spans="1:18" ht="15" x14ac:dyDescent="0.2">
      <c r="A12" s="36" t="s">
        <v>134</v>
      </c>
      <c r="B12" s="63">
        <v>2500</v>
      </c>
      <c r="C12" s="37">
        <v>1</v>
      </c>
      <c r="D12" s="74">
        <v>0.25579098795371025</v>
      </c>
      <c r="E12" s="39">
        <v>19.600000000000001</v>
      </c>
      <c r="F12" s="38"/>
      <c r="G12" s="39">
        <v>19.600000000000001</v>
      </c>
      <c r="H12" s="38"/>
      <c r="I12" s="39">
        <v>19.600000000000001</v>
      </c>
      <c r="J12" s="38"/>
      <c r="K12" s="39">
        <v>19.600000000000001</v>
      </c>
      <c r="L12" s="38"/>
      <c r="M12" s="39">
        <v>19.600000000000001</v>
      </c>
      <c r="N12" s="38"/>
      <c r="O12" s="39">
        <v>19.600000000000001</v>
      </c>
      <c r="P12" s="40"/>
      <c r="Q12" s="38">
        <v>19.600000000000001</v>
      </c>
      <c r="R12" s="40"/>
    </row>
    <row r="13" spans="1:18" ht="25.5" x14ac:dyDescent="0.2">
      <c r="A13" s="32" t="s">
        <v>139</v>
      </c>
      <c r="B13" s="62">
        <v>132</v>
      </c>
      <c r="C13" s="55">
        <v>1</v>
      </c>
      <c r="D13" s="75"/>
      <c r="E13" s="34">
        <v>1037.8800000000001</v>
      </c>
      <c r="F13" s="33"/>
      <c r="G13" s="34">
        <v>1037.8800000000001</v>
      </c>
      <c r="H13" s="33"/>
      <c r="I13" s="34">
        <v>1037.8800000000001</v>
      </c>
      <c r="J13" s="33"/>
      <c r="K13" s="34">
        <v>1037.8800000000001</v>
      </c>
      <c r="L13" s="33"/>
      <c r="M13" s="34">
        <v>1037.8800000000001</v>
      </c>
      <c r="N13" s="33"/>
      <c r="O13" s="34">
        <v>1037.8800000000001</v>
      </c>
      <c r="P13" s="35"/>
      <c r="Q13" s="33">
        <v>1037.8800000000001</v>
      </c>
      <c r="R13" s="35"/>
    </row>
    <row r="14" spans="1:18" ht="15" x14ac:dyDescent="0.2">
      <c r="A14" s="36" t="s">
        <v>142</v>
      </c>
      <c r="B14" s="63"/>
      <c r="C14" s="37"/>
      <c r="D14" s="74">
        <v>0.16035179778700928</v>
      </c>
      <c r="E14" s="39"/>
      <c r="F14" s="38"/>
      <c r="G14" s="39"/>
      <c r="H14" s="38"/>
      <c r="I14" s="39"/>
      <c r="J14" s="38"/>
      <c r="K14" s="39"/>
      <c r="L14" s="38"/>
      <c r="M14" s="39"/>
      <c r="N14" s="38"/>
      <c r="O14" s="39"/>
      <c r="P14" s="40"/>
      <c r="Q14" s="38"/>
      <c r="R14" s="40"/>
    </row>
    <row r="15" spans="1:18" ht="15" x14ac:dyDescent="0.2">
      <c r="A15" s="32" t="s">
        <v>144</v>
      </c>
      <c r="B15" s="62">
        <v>59</v>
      </c>
      <c r="C15" s="55">
        <v>1</v>
      </c>
      <c r="D15" s="75"/>
      <c r="E15" s="34"/>
      <c r="F15" s="33"/>
      <c r="G15" s="34"/>
      <c r="H15" s="33"/>
      <c r="I15" s="34"/>
      <c r="J15" s="33"/>
      <c r="K15" s="34"/>
      <c r="L15" s="33"/>
      <c r="M15" s="34"/>
      <c r="N15" s="33"/>
      <c r="O15" s="34"/>
      <c r="P15" s="35"/>
      <c r="Q15" s="33"/>
      <c r="R15" s="35"/>
    </row>
    <row r="16" spans="1:18" ht="15" x14ac:dyDescent="0.2">
      <c r="A16" s="36" t="s">
        <v>147</v>
      </c>
      <c r="B16" s="63">
        <v>163</v>
      </c>
      <c r="C16" s="37">
        <v>1</v>
      </c>
      <c r="D16" s="74">
        <v>0.76227583795394371</v>
      </c>
      <c r="E16" s="39"/>
      <c r="F16" s="38"/>
      <c r="G16" s="39"/>
      <c r="H16" s="38"/>
      <c r="I16" s="39"/>
      <c r="J16" s="38"/>
      <c r="K16" s="39"/>
      <c r="L16" s="38"/>
      <c r="M16" s="39"/>
      <c r="N16" s="38"/>
      <c r="O16" s="39"/>
      <c r="P16" s="40"/>
      <c r="Q16" s="38"/>
      <c r="R16" s="40"/>
    </row>
    <row r="17" spans="1:18" ht="15" x14ac:dyDescent="0.2">
      <c r="A17" s="32" t="s">
        <v>151</v>
      </c>
      <c r="B17" s="62">
        <v>602</v>
      </c>
      <c r="C17" s="55">
        <v>1</v>
      </c>
      <c r="D17" s="75">
        <v>1.3452210335549371</v>
      </c>
      <c r="E17" s="34"/>
      <c r="F17" s="33"/>
      <c r="G17" s="34"/>
      <c r="H17" s="33"/>
      <c r="I17" s="34"/>
      <c r="J17" s="33"/>
      <c r="K17" s="34"/>
      <c r="L17" s="33"/>
      <c r="M17" s="34"/>
      <c r="N17" s="33"/>
      <c r="O17" s="34"/>
      <c r="P17" s="35"/>
      <c r="Q17" s="33"/>
      <c r="R17" s="35"/>
    </row>
    <row r="18" spans="1:18" ht="25.5" x14ac:dyDescent="0.2">
      <c r="A18" s="36" t="s">
        <v>153</v>
      </c>
      <c r="B18" s="63">
        <v>13657</v>
      </c>
      <c r="C18" s="37">
        <v>1</v>
      </c>
      <c r="D18" s="74">
        <v>1.137592452113185</v>
      </c>
      <c r="E18" s="39"/>
      <c r="F18" s="38"/>
      <c r="G18" s="39"/>
      <c r="H18" s="38"/>
      <c r="I18" s="39"/>
      <c r="J18" s="38"/>
      <c r="K18" s="39"/>
      <c r="L18" s="38"/>
      <c r="M18" s="39"/>
      <c r="N18" s="38"/>
      <c r="O18" s="39"/>
      <c r="P18" s="40"/>
      <c r="Q18" s="38"/>
      <c r="R18" s="40"/>
    </row>
    <row r="19" spans="1:18" ht="15" x14ac:dyDescent="0.2">
      <c r="A19" s="32" t="s">
        <v>156</v>
      </c>
      <c r="B19" s="62">
        <v>500</v>
      </c>
      <c r="C19" s="55">
        <v>1</v>
      </c>
      <c r="D19" s="75"/>
      <c r="E19" s="34"/>
      <c r="F19" s="33"/>
      <c r="G19" s="34"/>
      <c r="H19" s="33"/>
      <c r="I19" s="34"/>
      <c r="J19" s="33"/>
      <c r="K19" s="34"/>
      <c r="L19" s="33"/>
      <c r="M19" s="34"/>
      <c r="N19" s="33"/>
      <c r="O19" s="34"/>
      <c r="P19" s="35"/>
      <c r="Q19" s="33"/>
      <c r="R19" s="35"/>
    </row>
    <row r="20" spans="1:18" ht="25.5" x14ac:dyDescent="0.2">
      <c r="A20" s="36" t="s">
        <v>158</v>
      </c>
      <c r="B20" s="63">
        <v>150</v>
      </c>
      <c r="C20" s="37">
        <v>1</v>
      </c>
      <c r="D20" s="74">
        <v>0.59603590324024114</v>
      </c>
      <c r="E20" s="39"/>
      <c r="F20" s="38"/>
      <c r="G20" s="39"/>
      <c r="H20" s="38"/>
      <c r="I20" s="39"/>
      <c r="J20" s="38"/>
      <c r="K20" s="39"/>
      <c r="L20" s="38"/>
      <c r="M20" s="39"/>
      <c r="N20" s="38"/>
      <c r="O20" s="39"/>
      <c r="P20" s="40"/>
      <c r="Q20" s="38"/>
      <c r="R20" s="40"/>
    </row>
    <row r="21" spans="1:18" ht="15" x14ac:dyDescent="0.2">
      <c r="A21" s="32" t="s">
        <v>160</v>
      </c>
      <c r="B21" s="62"/>
      <c r="C21" s="55"/>
      <c r="D21" s="75">
        <v>0.70104763319748464</v>
      </c>
      <c r="E21" s="34">
        <v>32</v>
      </c>
      <c r="F21" s="33"/>
      <c r="G21" s="34">
        <v>32</v>
      </c>
      <c r="H21" s="33"/>
      <c r="I21" s="34">
        <v>32</v>
      </c>
      <c r="J21" s="33"/>
      <c r="K21" s="34">
        <v>32</v>
      </c>
      <c r="L21" s="33"/>
      <c r="M21" s="34">
        <v>32</v>
      </c>
      <c r="N21" s="33"/>
      <c r="O21" s="34">
        <v>32</v>
      </c>
      <c r="P21" s="35"/>
      <c r="Q21" s="33">
        <v>32</v>
      </c>
      <c r="R21" s="35"/>
    </row>
    <row r="22" spans="1:18" ht="15" x14ac:dyDescent="0.2">
      <c r="A22" s="36" t="s">
        <v>164</v>
      </c>
      <c r="B22" s="63">
        <v>1606</v>
      </c>
      <c r="C22" s="37">
        <v>1</v>
      </c>
      <c r="D22" s="74">
        <v>1.2496053822732247</v>
      </c>
      <c r="E22" s="39"/>
      <c r="F22" s="38"/>
      <c r="G22" s="39"/>
      <c r="H22" s="38"/>
      <c r="I22" s="39"/>
      <c r="J22" s="38"/>
      <c r="K22" s="39"/>
      <c r="L22" s="38"/>
      <c r="M22" s="39"/>
      <c r="N22" s="38"/>
      <c r="O22" s="39"/>
      <c r="P22" s="40"/>
      <c r="Q22" s="38"/>
      <c r="R22" s="40"/>
    </row>
    <row r="23" spans="1:18" ht="25.5" x14ac:dyDescent="0.2">
      <c r="A23" s="32" t="s">
        <v>167</v>
      </c>
      <c r="B23" s="62">
        <v>69272</v>
      </c>
      <c r="C23" s="55">
        <v>1</v>
      </c>
      <c r="D23" s="75"/>
      <c r="E23" s="34"/>
      <c r="F23" s="33"/>
      <c r="G23" s="34"/>
      <c r="H23" s="33"/>
      <c r="I23" s="34"/>
      <c r="J23" s="33"/>
      <c r="K23" s="34"/>
      <c r="L23" s="33"/>
      <c r="M23" s="34"/>
      <c r="N23" s="33"/>
      <c r="O23" s="34"/>
      <c r="P23" s="35"/>
      <c r="Q23" s="33"/>
      <c r="R23" s="35"/>
    </row>
    <row r="24" spans="1:18" ht="15" x14ac:dyDescent="0.2">
      <c r="A24" s="36" t="s">
        <v>169</v>
      </c>
      <c r="B24" s="63">
        <v>7975</v>
      </c>
      <c r="C24" s="37">
        <v>1</v>
      </c>
      <c r="D24" s="74"/>
      <c r="E24" s="39"/>
      <c r="F24" s="38"/>
      <c r="G24" s="39"/>
      <c r="H24" s="38"/>
      <c r="I24" s="39"/>
      <c r="J24" s="38"/>
      <c r="K24" s="39"/>
      <c r="L24" s="38"/>
      <c r="M24" s="39"/>
      <c r="N24" s="38"/>
      <c r="O24" s="39"/>
      <c r="P24" s="40"/>
      <c r="Q24" s="38"/>
      <c r="R24" s="40"/>
    </row>
    <row r="25" spans="1:18" ht="25.5" x14ac:dyDescent="0.2">
      <c r="A25" s="32" t="s">
        <v>171</v>
      </c>
      <c r="B25" s="62">
        <v>844</v>
      </c>
      <c r="C25" s="55">
        <v>1</v>
      </c>
      <c r="D25" s="75"/>
      <c r="E25" s="34"/>
      <c r="F25" s="33"/>
      <c r="G25" s="34"/>
      <c r="H25" s="33"/>
      <c r="I25" s="34"/>
      <c r="J25" s="33"/>
      <c r="K25" s="34"/>
      <c r="L25" s="33"/>
      <c r="M25" s="34"/>
      <c r="N25" s="33"/>
      <c r="O25" s="34"/>
      <c r="P25" s="35"/>
      <c r="Q25" s="33"/>
      <c r="R25" s="35"/>
    </row>
    <row r="26" spans="1:18" ht="15" x14ac:dyDescent="0.2">
      <c r="A26" s="36" t="s">
        <v>172</v>
      </c>
      <c r="B26" s="63">
        <v>21308</v>
      </c>
      <c r="C26" s="37">
        <v>1</v>
      </c>
      <c r="D26" s="74"/>
      <c r="E26" s="39"/>
      <c r="F26" s="38"/>
      <c r="G26" s="39"/>
      <c r="H26" s="38"/>
      <c r="I26" s="39"/>
      <c r="J26" s="38"/>
      <c r="K26" s="39"/>
      <c r="L26" s="38"/>
      <c r="M26" s="39"/>
      <c r="N26" s="38"/>
      <c r="O26" s="39"/>
      <c r="P26" s="40"/>
      <c r="Q26" s="38"/>
      <c r="R26" s="40"/>
    </row>
    <row r="27" spans="1:18" ht="25.5" x14ac:dyDescent="0.2">
      <c r="A27" s="32" t="s">
        <v>174</v>
      </c>
      <c r="B27" s="62">
        <v>4943</v>
      </c>
      <c r="C27" s="55">
        <v>1</v>
      </c>
      <c r="D27" s="75"/>
      <c r="E27" s="34"/>
      <c r="F27" s="33"/>
      <c r="G27" s="34"/>
      <c r="H27" s="33"/>
      <c r="I27" s="34"/>
      <c r="J27" s="33"/>
      <c r="K27" s="34"/>
      <c r="L27" s="33"/>
      <c r="M27" s="34"/>
      <c r="N27" s="33"/>
      <c r="O27" s="34"/>
      <c r="P27" s="35"/>
      <c r="Q27" s="33"/>
      <c r="R27" s="35"/>
    </row>
    <row r="28" spans="1:18" ht="25.5" x14ac:dyDescent="0.2">
      <c r="A28" s="36" t="s">
        <v>175</v>
      </c>
      <c r="B28" s="63">
        <v>21562</v>
      </c>
      <c r="C28" s="37">
        <v>1</v>
      </c>
      <c r="D28" s="74"/>
      <c r="E28" s="39"/>
      <c r="F28" s="38"/>
      <c r="G28" s="39"/>
      <c r="H28" s="38"/>
      <c r="I28" s="39"/>
      <c r="J28" s="38"/>
      <c r="K28" s="39"/>
      <c r="L28" s="38"/>
      <c r="M28" s="39"/>
      <c r="N28" s="38"/>
      <c r="O28" s="39"/>
      <c r="P28" s="40"/>
      <c r="Q28" s="38"/>
      <c r="R28" s="40"/>
    </row>
    <row r="29" spans="1:18" ht="15" x14ac:dyDescent="0.2">
      <c r="A29" s="32" t="s">
        <v>177</v>
      </c>
      <c r="B29" s="62">
        <v>5717</v>
      </c>
      <c r="C29" s="55">
        <v>1</v>
      </c>
      <c r="D29" s="75"/>
      <c r="E29" s="34"/>
      <c r="F29" s="33"/>
      <c r="G29" s="34"/>
      <c r="H29" s="33"/>
      <c r="I29" s="34"/>
      <c r="J29" s="33"/>
      <c r="K29" s="34"/>
      <c r="L29" s="33"/>
      <c r="M29" s="34"/>
      <c r="N29" s="33"/>
      <c r="O29" s="34"/>
      <c r="P29" s="35"/>
      <c r="Q29" s="33"/>
      <c r="R29" s="35"/>
    </row>
    <row r="30" spans="1:18" ht="15" x14ac:dyDescent="0.2">
      <c r="A30" s="36" t="s">
        <v>178</v>
      </c>
      <c r="B30" s="63">
        <v>9735</v>
      </c>
      <c r="C30" s="37">
        <v>1</v>
      </c>
      <c r="D30" s="74"/>
      <c r="E30" s="39"/>
      <c r="F30" s="38"/>
      <c r="G30" s="39"/>
      <c r="H30" s="38"/>
      <c r="I30" s="39"/>
      <c r="J30" s="38"/>
      <c r="K30" s="39"/>
      <c r="L30" s="38"/>
      <c r="M30" s="39"/>
      <c r="N30" s="38"/>
      <c r="O30" s="39"/>
      <c r="P30" s="40"/>
      <c r="Q30" s="38"/>
      <c r="R30" s="40"/>
    </row>
    <row r="31" spans="1:18" ht="15" x14ac:dyDescent="0.2">
      <c r="A31" s="32" t="s">
        <v>179</v>
      </c>
      <c r="B31" s="62">
        <v>6205</v>
      </c>
      <c r="C31" s="55">
        <v>1</v>
      </c>
      <c r="D31" s="75"/>
      <c r="E31" s="34"/>
      <c r="F31" s="33"/>
      <c r="G31" s="34"/>
      <c r="H31" s="33"/>
      <c r="I31" s="34"/>
      <c r="J31" s="33"/>
      <c r="K31" s="34"/>
      <c r="L31" s="33"/>
      <c r="M31" s="34"/>
      <c r="N31" s="33"/>
      <c r="O31" s="34"/>
      <c r="P31" s="35"/>
      <c r="Q31" s="33"/>
      <c r="R31" s="35"/>
    </row>
    <row r="32" spans="1:18" ht="15" x14ac:dyDescent="0.2">
      <c r="A32" s="36" t="s">
        <v>180</v>
      </c>
      <c r="B32" s="63">
        <v>463</v>
      </c>
      <c r="C32" s="37">
        <v>1</v>
      </c>
      <c r="D32" s="74"/>
      <c r="E32" s="39"/>
      <c r="F32" s="38"/>
      <c r="G32" s="39"/>
      <c r="H32" s="38"/>
      <c r="I32" s="39"/>
      <c r="J32" s="38"/>
      <c r="K32" s="39"/>
      <c r="L32" s="38"/>
      <c r="M32" s="39"/>
      <c r="N32" s="38"/>
      <c r="O32" s="39"/>
      <c r="P32" s="40"/>
      <c r="Q32" s="38"/>
      <c r="R32" s="40"/>
    </row>
    <row r="33" spans="1:18" ht="15" x14ac:dyDescent="0.2">
      <c r="A33" s="32" t="s">
        <v>182</v>
      </c>
      <c r="B33" s="62">
        <v>360</v>
      </c>
      <c r="C33" s="55">
        <v>1</v>
      </c>
      <c r="D33" s="75"/>
      <c r="E33" s="34"/>
      <c r="F33" s="33"/>
      <c r="G33" s="34"/>
      <c r="H33" s="33"/>
      <c r="I33" s="34"/>
      <c r="J33" s="33"/>
      <c r="K33" s="34"/>
      <c r="L33" s="33"/>
      <c r="M33" s="34"/>
      <c r="N33" s="33"/>
      <c r="O33" s="34"/>
      <c r="P33" s="35"/>
      <c r="Q33" s="33"/>
      <c r="R33" s="35"/>
    </row>
    <row r="34" spans="1:18" ht="15" x14ac:dyDescent="0.2">
      <c r="A34" s="36" t="s">
        <v>185</v>
      </c>
      <c r="B34" s="63">
        <v>2150</v>
      </c>
      <c r="C34" s="37">
        <v>1</v>
      </c>
      <c r="D34" s="74">
        <v>0.95069575028206088</v>
      </c>
      <c r="E34" s="39"/>
      <c r="F34" s="38"/>
      <c r="G34" s="39"/>
      <c r="H34" s="38"/>
      <c r="I34" s="39"/>
      <c r="J34" s="38"/>
      <c r="K34" s="39"/>
      <c r="L34" s="38"/>
      <c r="M34" s="39"/>
      <c r="N34" s="38"/>
      <c r="O34" s="39"/>
      <c r="P34" s="40"/>
      <c r="Q34" s="38"/>
      <c r="R34" s="40"/>
    </row>
    <row r="35" spans="1:18" ht="15" x14ac:dyDescent="0.2">
      <c r="A35" s="32" t="s">
        <v>188</v>
      </c>
      <c r="B35" s="62">
        <v>823</v>
      </c>
      <c r="C35" s="55">
        <v>1</v>
      </c>
      <c r="D35" s="75">
        <v>0.45168673744472454</v>
      </c>
      <c r="E35" s="34"/>
      <c r="F35" s="33"/>
      <c r="G35" s="34"/>
      <c r="H35" s="33"/>
      <c r="I35" s="34"/>
      <c r="J35" s="33"/>
      <c r="K35" s="34"/>
      <c r="L35" s="33"/>
      <c r="M35" s="34"/>
      <c r="N35" s="33"/>
      <c r="O35" s="34"/>
      <c r="P35" s="35"/>
      <c r="Q35" s="33"/>
      <c r="R35" s="35"/>
    </row>
    <row r="36" spans="1:18" ht="15" x14ac:dyDescent="0.2">
      <c r="A36" s="36" t="s">
        <v>190</v>
      </c>
      <c r="B36" s="63">
        <v>79335</v>
      </c>
      <c r="C36" s="37">
        <v>1</v>
      </c>
      <c r="D36" s="74">
        <v>0.74335482689522192</v>
      </c>
      <c r="E36" s="39">
        <v>6.25</v>
      </c>
      <c r="F36" s="38"/>
      <c r="G36" s="39">
        <v>31.85</v>
      </c>
      <c r="H36" s="38"/>
      <c r="I36" s="39">
        <v>70.25</v>
      </c>
      <c r="J36" s="38"/>
      <c r="K36" s="39">
        <v>134.25</v>
      </c>
      <c r="L36" s="38"/>
      <c r="M36" s="39">
        <v>262.25</v>
      </c>
      <c r="N36" s="38"/>
      <c r="O36" s="39">
        <v>646.25</v>
      </c>
      <c r="P36" s="40"/>
      <c r="Q36" s="38">
        <v>1286.25</v>
      </c>
      <c r="R36" s="40"/>
    </row>
    <row r="37" spans="1:18" ht="15" x14ac:dyDescent="0.2">
      <c r="A37" s="32" t="s">
        <v>194</v>
      </c>
      <c r="B37" s="62">
        <v>8360</v>
      </c>
      <c r="C37" s="55">
        <v>1</v>
      </c>
      <c r="D37" s="75">
        <v>1.1593661466713561</v>
      </c>
      <c r="E37" s="34"/>
      <c r="F37" s="33"/>
      <c r="G37" s="34"/>
      <c r="H37" s="33"/>
      <c r="I37" s="34"/>
      <c r="J37" s="33"/>
      <c r="K37" s="34"/>
      <c r="L37" s="33"/>
      <c r="M37" s="34"/>
      <c r="N37" s="33"/>
      <c r="O37" s="34"/>
      <c r="P37" s="35"/>
      <c r="Q37" s="33"/>
      <c r="R37" s="35"/>
    </row>
    <row r="38" spans="1:18" ht="15" x14ac:dyDescent="0.2">
      <c r="A38" s="36" t="s">
        <v>196</v>
      </c>
      <c r="B38" s="63">
        <v>832</v>
      </c>
      <c r="C38" s="37">
        <v>1</v>
      </c>
      <c r="D38" s="74">
        <v>0.73411292984913412</v>
      </c>
      <c r="E38" s="39">
        <v>90</v>
      </c>
      <c r="F38" s="38"/>
      <c r="G38" s="39">
        <v>122.7</v>
      </c>
      <c r="H38" s="38"/>
      <c r="I38" s="39">
        <v>171.75</v>
      </c>
      <c r="J38" s="38"/>
      <c r="K38" s="39">
        <v>253.5</v>
      </c>
      <c r="L38" s="38"/>
      <c r="M38" s="39">
        <v>417</v>
      </c>
      <c r="N38" s="38"/>
      <c r="O38" s="39">
        <v>907.5</v>
      </c>
      <c r="P38" s="40"/>
      <c r="Q38" s="38">
        <v>1725</v>
      </c>
      <c r="R38" s="40"/>
    </row>
    <row r="39" spans="1:18" ht="15" x14ac:dyDescent="0.2">
      <c r="A39" s="32" t="s">
        <v>199</v>
      </c>
      <c r="B39" s="62">
        <v>541</v>
      </c>
      <c r="C39" s="55">
        <v>1</v>
      </c>
      <c r="D39" s="75">
        <v>0.70520249892287812</v>
      </c>
      <c r="E39" s="34"/>
      <c r="F39" s="33"/>
      <c r="G39" s="34"/>
      <c r="H39" s="33"/>
      <c r="I39" s="34"/>
      <c r="J39" s="33"/>
      <c r="K39" s="34"/>
      <c r="L39" s="33"/>
      <c r="M39" s="34"/>
      <c r="N39" s="33"/>
      <c r="O39" s="34"/>
      <c r="P39" s="35"/>
      <c r="Q39" s="33"/>
      <c r="R39" s="35"/>
    </row>
    <row r="40" spans="1:18" ht="15" x14ac:dyDescent="0.2">
      <c r="A40" s="36" t="s">
        <v>201</v>
      </c>
      <c r="B40" s="63">
        <v>910</v>
      </c>
      <c r="C40" s="37">
        <v>1</v>
      </c>
      <c r="D40" s="74">
        <v>1.037034255852308</v>
      </c>
      <c r="E40" s="39"/>
      <c r="F40" s="38"/>
      <c r="G40" s="39"/>
      <c r="H40" s="38"/>
      <c r="I40" s="39"/>
      <c r="J40" s="38"/>
      <c r="K40" s="39"/>
      <c r="L40" s="38"/>
      <c r="M40" s="39"/>
      <c r="N40" s="38"/>
      <c r="O40" s="39"/>
      <c r="P40" s="40"/>
      <c r="Q40" s="38"/>
      <c r="R40" s="40"/>
    </row>
    <row r="41" spans="1:18" ht="15" x14ac:dyDescent="0.2">
      <c r="A41" s="32" t="s">
        <v>204</v>
      </c>
      <c r="B41" s="62">
        <v>100</v>
      </c>
      <c r="C41" s="55">
        <v>1</v>
      </c>
      <c r="D41" s="75"/>
      <c r="E41" s="34"/>
      <c r="F41" s="33"/>
      <c r="G41" s="34"/>
      <c r="H41" s="33"/>
      <c r="I41" s="34"/>
      <c r="J41" s="33"/>
      <c r="K41" s="34"/>
      <c r="L41" s="33"/>
      <c r="M41" s="34"/>
      <c r="N41" s="33"/>
      <c r="O41" s="34"/>
      <c r="P41" s="35"/>
      <c r="Q41" s="33"/>
      <c r="R41" s="35"/>
    </row>
    <row r="42" spans="1:18" ht="15" x14ac:dyDescent="0.2">
      <c r="A42" s="36" t="s">
        <v>206</v>
      </c>
      <c r="B42" s="63"/>
      <c r="C42" s="37"/>
      <c r="D42" s="74">
        <v>0.37300083377548698</v>
      </c>
      <c r="E42" s="39">
        <v>47</v>
      </c>
      <c r="F42" s="38"/>
      <c r="G42" s="39">
        <v>47</v>
      </c>
      <c r="H42" s="38"/>
      <c r="I42" s="39">
        <v>47</v>
      </c>
      <c r="J42" s="38"/>
      <c r="K42" s="39">
        <v>47</v>
      </c>
      <c r="L42" s="38"/>
      <c r="M42" s="39">
        <v>47</v>
      </c>
      <c r="N42" s="38"/>
      <c r="O42" s="39">
        <v>47</v>
      </c>
      <c r="P42" s="40"/>
      <c r="Q42" s="38">
        <v>47</v>
      </c>
      <c r="R42" s="40"/>
    </row>
    <row r="43" spans="1:18" ht="15" x14ac:dyDescent="0.2">
      <c r="A43" s="32" t="s">
        <v>208</v>
      </c>
      <c r="B43" s="62">
        <v>6306</v>
      </c>
      <c r="C43" s="55">
        <v>1</v>
      </c>
      <c r="D43" s="75">
        <v>0.98999019217269701</v>
      </c>
      <c r="E43" s="34">
        <v>11.6</v>
      </c>
      <c r="F43" s="33"/>
      <c r="G43" s="34">
        <v>35.659999999999997</v>
      </c>
      <c r="H43" s="33"/>
      <c r="I43" s="34">
        <v>71.760000000000005</v>
      </c>
      <c r="J43" s="33"/>
      <c r="K43" s="34">
        <v>131.91999999999999</v>
      </c>
      <c r="L43" s="33"/>
      <c r="M43" s="34">
        <v>252.24</v>
      </c>
      <c r="N43" s="33"/>
      <c r="O43" s="34">
        <v>624.5</v>
      </c>
      <c r="P43" s="35"/>
      <c r="Q43" s="33">
        <v>1241.31</v>
      </c>
      <c r="R43" s="35"/>
    </row>
    <row r="44" spans="1:18" ht="15" x14ac:dyDescent="0.2">
      <c r="A44" s="36" t="s">
        <v>211</v>
      </c>
      <c r="B44" s="63">
        <v>18000</v>
      </c>
      <c r="C44" s="37">
        <v>1</v>
      </c>
      <c r="D44" s="74">
        <v>1.2623786244057686</v>
      </c>
      <c r="E44" s="39"/>
      <c r="F44" s="38"/>
      <c r="G44" s="39"/>
      <c r="H44" s="38"/>
      <c r="I44" s="39"/>
      <c r="J44" s="38"/>
      <c r="K44" s="39"/>
      <c r="L44" s="38"/>
      <c r="M44" s="39"/>
      <c r="N44" s="38"/>
      <c r="O44" s="39"/>
      <c r="P44" s="40"/>
      <c r="Q44" s="38"/>
      <c r="R44" s="40"/>
    </row>
    <row r="45" spans="1:18" ht="15" x14ac:dyDescent="0.2">
      <c r="A45" s="32" t="s">
        <v>213</v>
      </c>
      <c r="B45" s="62">
        <v>1115</v>
      </c>
      <c r="C45" s="55">
        <v>1</v>
      </c>
      <c r="D45" s="75"/>
      <c r="E45" s="34"/>
      <c r="F45" s="33"/>
      <c r="G45" s="34"/>
      <c r="H45" s="33"/>
      <c r="I45" s="34"/>
      <c r="J45" s="33"/>
      <c r="K45" s="34"/>
      <c r="L45" s="33"/>
      <c r="M45" s="34"/>
      <c r="N45" s="33"/>
      <c r="O45" s="34"/>
      <c r="P45" s="35"/>
      <c r="Q45" s="33"/>
      <c r="R45" s="35"/>
    </row>
    <row r="46" spans="1:18" ht="15" x14ac:dyDescent="0.2">
      <c r="A46" s="36" t="s">
        <v>215</v>
      </c>
      <c r="B46" s="63">
        <v>425</v>
      </c>
      <c r="C46" s="37">
        <v>1</v>
      </c>
      <c r="D46" s="74">
        <v>0.91546947607392426</v>
      </c>
      <c r="E46" s="39"/>
      <c r="F46" s="38"/>
      <c r="G46" s="39"/>
      <c r="H46" s="38"/>
      <c r="I46" s="39"/>
      <c r="J46" s="38"/>
      <c r="K46" s="39"/>
      <c r="L46" s="38"/>
      <c r="M46" s="39"/>
      <c r="N46" s="38"/>
      <c r="O46" s="39"/>
      <c r="P46" s="40"/>
      <c r="Q46" s="38"/>
      <c r="R46" s="40"/>
    </row>
    <row r="47" spans="1:18" ht="15" x14ac:dyDescent="0.2">
      <c r="A47" s="32" t="s">
        <v>217</v>
      </c>
      <c r="B47" s="62">
        <v>49</v>
      </c>
      <c r="C47" s="55">
        <v>1</v>
      </c>
      <c r="D47" s="75"/>
      <c r="E47" s="34"/>
      <c r="F47" s="33"/>
      <c r="G47" s="34"/>
      <c r="H47" s="33"/>
      <c r="I47" s="34"/>
      <c r="J47" s="33"/>
      <c r="K47" s="34"/>
      <c r="L47" s="33"/>
      <c r="M47" s="34"/>
      <c r="N47" s="33"/>
      <c r="O47" s="34"/>
      <c r="P47" s="35"/>
      <c r="Q47" s="33"/>
      <c r="R47" s="35"/>
    </row>
    <row r="48" spans="1:18" ht="15" x14ac:dyDescent="0.2">
      <c r="A48" s="36" t="s">
        <v>219</v>
      </c>
      <c r="B48" s="63"/>
      <c r="C48" s="37"/>
      <c r="D48" s="74">
        <v>1.2905256898610447</v>
      </c>
      <c r="E48" s="39">
        <v>140.52000000000001</v>
      </c>
      <c r="F48" s="38"/>
      <c r="G48" s="39">
        <v>140.52000000000001</v>
      </c>
      <c r="H48" s="38"/>
      <c r="I48" s="39">
        <v>140.52000000000001</v>
      </c>
      <c r="J48" s="38"/>
      <c r="K48" s="39">
        <v>140.52000000000001</v>
      </c>
      <c r="L48" s="38"/>
      <c r="M48" s="39">
        <v>140.52000000000001</v>
      </c>
      <c r="N48" s="38"/>
      <c r="O48" s="39">
        <v>140.52000000000001</v>
      </c>
      <c r="P48" s="40"/>
      <c r="Q48" s="38">
        <v>140.52000000000001</v>
      </c>
      <c r="R48" s="40"/>
    </row>
    <row r="49" spans="1:18" ht="15" x14ac:dyDescent="0.2">
      <c r="A49" s="32" t="s">
        <v>222</v>
      </c>
      <c r="B49" s="62">
        <v>7006</v>
      </c>
      <c r="C49" s="55">
        <v>1</v>
      </c>
      <c r="D49" s="75">
        <v>0.97213285078651968</v>
      </c>
      <c r="E49" s="34"/>
      <c r="F49" s="33"/>
      <c r="G49" s="34"/>
      <c r="H49" s="33"/>
      <c r="I49" s="34"/>
      <c r="J49" s="33"/>
      <c r="K49" s="34"/>
      <c r="L49" s="33"/>
      <c r="M49" s="34"/>
      <c r="N49" s="33"/>
      <c r="O49" s="34"/>
      <c r="P49" s="35"/>
      <c r="Q49" s="33"/>
      <c r="R49" s="35"/>
    </row>
    <row r="50" spans="1:18" ht="15" x14ac:dyDescent="0.2">
      <c r="A50" s="36" t="s">
        <v>224</v>
      </c>
      <c r="B50" s="63">
        <v>5507</v>
      </c>
      <c r="C50" s="37">
        <v>2</v>
      </c>
      <c r="D50" s="74">
        <v>0.86826967944349276</v>
      </c>
      <c r="E50" s="39">
        <v>53.79</v>
      </c>
      <c r="F50" s="38"/>
      <c r="G50" s="39">
        <v>53.79</v>
      </c>
      <c r="H50" s="38"/>
      <c r="I50" s="39">
        <v>53.79</v>
      </c>
      <c r="J50" s="38"/>
      <c r="K50" s="39">
        <v>53.79</v>
      </c>
      <c r="L50" s="38"/>
      <c r="M50" s="39">
        <v>53.79</v>
      </c>
      <c r="N50" s="38"/>
      <c r="O50" s="39">
        <v>53.79</v>
      </c>
      <c r="P50" s="40"/>
      <c r="Q50" s="38">
        <v>53.79</v>
      </c>
      <c r="R50" s="40"/>
    </row>
    <row r="51" spans="1:18" ht="15" x14ac:dyDescent="0.2">
      <c r="A51" s="32" t="s">
        <v>227</v>
      </c>
      <c r="B51" s="62">
        <v>2437</v>
      </c>
      <c r="C51" s="55">
        <v>1</v>
      </c>
      <c r="D51" s="75">
        <v>1.1593458626679582</v>
      </c>
      <c r="E51" s="34"/>
      <c r="F51" s="33"/>
      <c r="G51" s="34"/>
      <c r="H51" s="33"/>
      <c r="I51" s="34"/>
      <c r="J51" s="33"/>
      <c r="K51" s="34"/>
      <c r="L51" s="33"/>
      <c r="M51" s="34"/>
      <c r="N51" s="33"/>
      <c r="O51" s="34"/>
      <c r="P51" s="35"/>
      <c r="Q51" s="33"/>
      <c r="R51" s="35"/>
    </row>
    <row r="52" spans="1:18" ht="15" x14ac:dyDescent="0.2">
      <c r="A52" s="36" t="s">
        <v>230</v>
      </c>
      <c r="B52" s="63">
        <v>50</v>
      </c>
      <c r="C52" s="37">
        <v>1</v>
      </c>
      <c r="D52" s="74">
        <v>1.1280924331671953</v>
      </c>
      <c r="E52" s="39"/>
      <c r="F52" s="38"/>
      <c r="G52" s="39"/>
      <c r="H52" s="38"/>
      <c r="I52" s="39"/>
      <c r="J52" s="38"/>
      <c r="K52" s="39"/>
      <c r="L52" s="38"/>
      <c r="M52" s="39"/>
      <c r="N52" s="38"/>
      <c r="O52" s="39"/>
      <c r="P52" s="40"/>
      <c r="Q52" s="38"/>
      <c r="R52" s="40"/>
    </row>
    <row r="53" spans="1:18" ht="15" x14ac:dyDescent="0.2">
      <c r="A53" s="32" t="s">
        <v>232</v>
      </c>
      <c r="B53" s="62">
        <v>1070</v>
      </c>
      <c r="C53" s="55">
        <v>1</v>
      </c>
      <c r="D53" s="75"/>
      <c r="E53" s="34"/>
      <c r="F53" s="33"/>
      <c r="G53" s="34"/>
      <c r="H53" s="33"/>
      <c r="I53" s="34"/>
      <c r="J53" s="33"/>
      <c r="K53" s="34"/>
      <c r="L53" s="33"/>
      <c r="M53" s="34"/>
      <c r="N53" s="33"/>
      <c r="O53" s="34"/>
      <c r="P53" s="35"/>
      <c r="Q53" s="33"/>
      <c r="R53" s="35"/>
    </row>
    <row r="54" spans="1:18" ht="15" x14ac:dyDescent="0.2">
      <c r="A54" s="36" t="s">
        <v>234</v>
      </c>
      <c r="B54" s="63">
        <v>440</v>
      </c>
      <c r="C54" s="37">
        <v>1</v>
      </c>
      <c r="D54" s="74">
        <v>0.8747270473779335</v>
      </c>
      <c r="E54" s="39"/>
      <c r="F54" s="38"/>
      <c r="G54" s="39"/>
      <c r="H54" s="38"/>
      <c r="I54" s="39"/>
      <c r="J54" s="38"/>
      <c r="K54" s="39"/>
      <c r="L54" s="38"/>
      <c r="M54" s="39"/>
      <c r="N54" s="38"/>
      <c r="O54" s="39"/>
      <c r="P54" s="40"/>
      <c r="Q54" s="38"/>
      <c r="R54" s="40"/>
    </row>
    <row r="55" spans="1:18" ht="15" x14ac:dyDescent="0.2">
      <c r="A55" s="32" t="s">
        <v>237</v>
      </c>
      <c r="B55" s="62">
        <v>7786</v>
      </c>
      <c r="C55" s="55">
        <v>1</v>
      </c>
      <c r="D55" s="75"/>
      <c r="E55" s="34"/>
      <c r="F55" s="33"/>
      <c r="G55" s="34"/>
      <c r="H55" s="33"/>
      <c r="I55" s="34"/>
      <c r="J55" s="33"/>
      <c r="K55" s="34"/>
      <c r="L55" s="33"/>
      <c r="M55" s="34"/>
      <c r="N55" s="33"/>
      <c r="O55" s="34"/>
      <c r="P55" s="35"/>
      <c r="Q55" s="33"/>
      <c r="R55" s="35"/>
    </row>
    <row r="56" spans="1:18" ht="15" x14ac:dyDescent="0.2">
      <c r="A56" s="36" t="s">
        <v>75</v>
      </c>
      <c r="B56" s="63">
        <v>4005</v>
      </c>
      <c r="C56" s="37">
        <v>1</v>
      </c>
      <c r="D56" s="74">
        <v>0.98227756740646566</v>
      </c>
      <c r="E56" s="39">
        <v>17.38</v>
      </c>
      <c r="F56" s="38"/>
      <c r="G56" s="39">
        <v>39.68</v>
      </c>
      <c r="H56" s="38"/>
      <c r="I56" s="39">
        <v>73.13</v>
      </c>
      <c r="J56" s="38"/>
      <c r="K56" s="39">
        <v>128.88</v>
      </c>
      <c r="L56" s="38"/>
      <c r="M56" s="39">
        <v>240.38</v>
      </c>
      <c r="N56" s="38"/>
      <c r="O56" s="39">
        <v>612.1</v>
      </c>
      <c r="P56" s="40"/>
      <c r="Q56" s="38">
        <v>1169.5999999999999</v>
      </c>
      <c r="R56" s="40"/>
    </row>
    <row r="57" spans="1:18" ht="15" x14ac:dyDescent="0.2">
      <c r="A57" s="32" t="s">
        <v>241</v>
      </c>
      <c r="B57" s="62"/>
      <c r="C57" s="55"/>
      <c r="D57" s="75">
        <v>0.28306699870169449</v>
      </c>
      <c r="E57" s="34">
        <v>51.66</v>
      </c>
      <c r="F57" s="33"/>
      <c r="G57" s="34">
        <v>51.66</v>
      </c>
      <c r="H57" s="33"/>
      <c r="I57" s="34">
        <v>51.66</v>
      </c>
      <c r="J57" s="33"/>
      <c r="K57" s="34">
        <v>51.66</v>
      </c>
      <c r="L57" s="33"/>
      <c r="M57" s="34">
        <v>51.66</v>
      </c>
      <c r="N57" s="33"/>
      <c r="O57" s="34">
        <v>51.66</v>
      </c>
      <c r="P57" s="35"/>
      <c r="Q57" s="33">
        <v>51.66</v>
      </c>
      <c r="R57" s="35"/>
    </row>
    <row r="58" spans="1:18" ht="15" x14ac:dyDescent="0.2">
      <c r="A58" s="36" t="s">
        <v>244</v>
      </c>
      <c r="B58" s="63">
        <v>39554</v>
      </c>
      <c r="C58" s="37">
        <v>2</v>
      </c>
      <c r="D58" s="74">
        <v>1.081519763274404</v>
      </c>
      <c r="E58" s="39">
        <v>41</v>
      </c>
      <c r="F58" s="38"/>
      <c r="G58" s="39">
        <v>73.8</v>
      </c>
      <c r="H58" s="38"/>
      <c r="I58" s="39">
        <v>123</v>
      </c>
      <c r="J58" s="38"/>
      <c r="K58" s="39">
        <v>205</v>
      </c>
      <c r="L58" s="38"/>
      <c r="M58" s="39">
        <v>369</v>
      </c>
      <c r="N58" s="38"/>
      <c r="O58" s="39">
        <v>861</v>
      </c>
      <c r="P58" s="40"/>
      <c r="Q58" s="38">
        <v>1681</v>
      </c>
      <c r="R58" s="40"/>
    </row>
    <row r="59" spans="1:18" ht="15" x14ac:dyDescent="0.2">
      <c r="A59" s="32" t="s">
        <v>246</v>
      </c>
      <c r="B59" s="62">
        <v>10929</v>
      </c>
      <c r="C59" s="55">
        <v>2</v>
      </c>
      <c r="D59" s="75">
        <v>0.62141973072873069</v>
      </c>
      <c r="E59" s="34">
        <v>87.5</v>
      </c>
      <c r="F59" s="33"/>
      <c r="G59" s="34">
        <v>87.5</v>
      </c>
      <c r="H59" s="33"/>
      <c r="I59" s="34">
        <v>87.5</v>
      </c>
      <c r="J59" s="33"/>
      <c r="K59" s="34">
        <v>87.5</v>
      </c>
      <c r="L59" s="33"/>
      <c r="M59" s="34">
        <v>87.5</v>
      </c>
      <c r="N59" s="33"/>
      <c r="O59" s="34">
        <v>87.5</v>
      </c>
      <c r="P59" s="35"/>
      <c r="Q59" s="33">
        <v>87.5</v>
      </c>
      <c r="R59" s="35"/>
    </row>
    <row r="60" spans="1:18" ht="15" x14ac:dyDescent="0.2">
      <c r="A60" s="36" t="s">
        <v>248</v>
      </c>
      <c r="B60" s="63">
        <v>3730</v>
      </c>
      <c r="C60" s="37">
        <v>1</v>
      </c>
      <c r="D60" s="74">
        <v>1.1496613277812027</v>
      </c>
      <c r="E60" s="39"/>
      <c r="F60" s="38"/>
      <c r="G60" s="39"/>
      <c r="H60" s="38"/>
      <c r="I60" s="39"/>
      <c r="J60" s="38"/>
      <c r="K60" s="39"/>
      <c r="L60" s="38"/>
      <c r="M60" s="39"/>
      <c r="N60" s="38"/>
      <c r="O60" s="39"/>
      <c r="P60" s="40"/>
      <c r="Q60" s="38"/>
      <c r="R60" s="40"/>
    </row>
    <row r="61" spans="1:18" ht="15" x14ac:dyDescent="0.2">
      <c r="A61" s="32" t="s">
        <v>250</v>
      </c>
      <c r="B61" s="62">
        <v>2800</v>
      </c>
      <c r="C61" s="55">
        <v>1</v>
      </c>
      <c r="D61" s="75">
        <v>1.1820989856011026</v>
      </c>
      <c r="E61" s="34"/>
      <c r="F61" s="33"/>
      <c r="G61" s="34"/>
      <c r="H61" s="33"/>
      <c r="I61" s="34"/>
      <c r="J61" s="33"/>
      <c r="K61" s="34"/>
      <c r="L61" s="33"/>
      <c r="M61" s="34"/>
      <c r="N61" s="33"/>
      <c r="O61" s="34"/>
      <c r="P61" s="35"/>
      <c r="Q61" s="33"/>
      <c r="R61" s="35"/>
    </row>
    <row r="62" spans="1:18" ht="15" x14ac:dyDescent="0.2">
      <c r="A62" s="36" t="s">
        <v>251</v>
      </c>
      <c r="B62" s="63">
        <v>909</v>
      </c>
      <c r="C62" s="37">
        <v>1</v>
      </c>
      <c r="D62" s="74">
        <v>1.0979568576132381</v>
      </c>
      <c r="E62" s="39">
        <v>15.92</v>
      </c>
      <c r="F62" s="38"/>
      <c r="G62" s="39">
        <v>43.92</v>
      </c>
      <c r="H62" s="38"/>
      <c r="I62" s="39">
        <v>85.92</v>
      </c>
      <c r="J62" s="38"/>
      <c r="K62" s="39">
        <v>155.91999999999999</v>
      </c>
      <c r="L62" s="38"/>
      <c r="M62" s="39">
        <v>295.92</v>
      </c>
      <c r="N62" s="38"/>
      <c r="O62" s="39">
        <v>715.92</v>
      </c>
      <c r="P62" s="40"/>
      <c r="Q62" s="38">
        <v>1415.92</v>
      </c>
      <c r="R62" s="40"/>
    </row>
    <row r="63" spans="1:18" ht="15" x14ac:dyDescent="0.2">
      <c r="A63" s="32" t="s">
        <v>253</v>
      </c>
      <c r="B63" s="62">
        <v>220</v>
      </c>
      <c r="C63" s="55">
        <v>1</v>
      </c>
      <c r="D63" s="75">
        <v>1.1018331583622709</v>
      </c>
      <c r="E63" s="34"/>
      <c r="F63" s="33"/>
      <c r="G63" s="34"/>
      <c r="H63" s="33"/>
      <c r="I63" s="34"/>
      <c r="J63" s="33"/>
      <c r="K63" s="34"/>
      <c r="L63" s="33"/>
      <c r="M63" s="34"/>
      <c r="N63" s="33"/>
      <c r="O63" s="34"/>
      <c r="P63" s="35"/>
      <c r="Q63" s="33"/>
      <c r="R63" s="35"/>
    </row>
    <row r="64" spans="1:18" ht="15" x14ac:dyDescent="0.2">
      <c r="A64" s="36" t="s">
        <v>255</v>
      </c>
      <c r="B64" s="63">
        <v>834</v>
      </c>
      <c r="C64" s="37">
        <v>1</v>
      </c>
      <c r="D64" s="74">
        <v>1.1370612413874679</v>
      </c>
      <c r="E64" s="39"/>
      <c r="F64" s="38"/>
      <c r="G64" s="39"/>
      <c r="H64" s="38"/>
      <c r="I64" s="39"/>
      <c r="J64" s="38"/>
      <c r="K64" s="39"/>
      <c r="L64" s="38"/>
      <c r="M64" s="39"/>
      <c r="N64" s="38"/>
      <c r="O64" s="39"/>
      <c r="P64" s="40"/>
      <c r="Q64" s="38"/>
      <c r="R64" s="40"/>
    </row>
    <row r="65" spans="1:18" ht="15" x14ac:dyDescent="0.2">
      <c r="A65" s="32" t="s">
        <v>257</v>
      </c>
      <c r="B65" s="62">
        <v>5015</v>
      </c>
      <c r="C65" s="55">
        <v>1</v>
      </c>
      <c r="D65" s="75">
        <v>1.2613833669063914</v>
      </c>
      <c r="E65" s="34">
        <v>45</v>
      </c>
      <c r="F65" s="33"/>
      <c r="G65" s="34">
        <v>45</v>
      </c>
      <c r="H65" s="33"/>
      <c r="I65" s="34">
        <v>90</v>
      </c>
      <c r="J65" s="33"/>
      <c r="K65" s="34">
        <v>165</v>
      </c>
      <c r="L65" s="33"/>
      <c r="M65" s="34">
        <v>315</v>
      </c>
      <c r="N65" s="33"/>
      <c r="O65" s="34">
        <v>765</v>
      </c>
      <c r="P65" s="35"/>
      <c r="Q65" s="33">
        <v>1515</v>
      </c>
      <c r="R65" s="35"/>
    </row>
    <row r="66" spans="1:18" ht="15" x14ac:dyDescent="0.2">
      <c r="A66" s="36" t="s">
        <v>259</v>
      </c>
      <c r="B66" s="63">
        <v>21</v>
      </c>
      <c r="C66" s="37">
        <v>1</v>
      </c>
      <c r="D66" s="74"/>
      <c r="E66" s="39"/>
      <c r="F66" s="38"/>
      <c r="G66" s="39"/>
      <c r="H66" s="38"/>
      <c r="I66" s="39"/>
      <c r="J66" s="38"/>
      <c r="K66" s="39"/>
      <c r="L66" s="38"/>
      <c r="M66" s="39"/>
      <c r="N66" s="38"/>
      <c r="O66" s="39"/>
      <c r="P66" s="40"/>
      <c r="Q66" s="38"/>
      <c r="R66" s="40"/>
    </row>
    <row r="67" spans="1:18" ht="15" x14ac:dyDescent="0.2">
      <c r="A67" s="32" t="s">
        <v>261</v>
      </c>
      <c r="B67" s="62">
        <v>1092</v>
      </c>
      <c r="C67" s="55">
        <v>1</v>
      </c>
      <c r="D67" s="75">
        <v>0.82844771063271772</v>
      </c>
      <c r="E67" s="34"/>
      <c r="F67" s="33"/>
      <c r="G67" s="34"/>
      <c r="H67" s="33"/>
      <c r="I67" s="34"/>
      <c r="J67" s="33"/>
      <c r="K67" s="34"/>
      <c r="L67" s="33"/>
      <c r="M67" s="34"/>
      <c r="N67" s="33"/>
      <c r="O67" s="34"/>
      <c r="P67" s="35"/>
      <c r="Q67" s="33"/>
      <c r="R67" s="35"/>
    </row>
    <row r="68" spans="1:18" ht="15" x14ac:dyDescent="0.2">
      <c r="A68" s="36" t="s">
        <v>264</v>
      </c>
      <c r="B68" s="63">
        <v>648</v>
      </c>
      <c r="C68" s="37">
        <v>1</v>
      </c>
      <c r="D68" s="74">
        <v>0.99163815509828657</v>
      </c>
      <c r="E68" s="39"/>
      <c r="F68" s="38"/>
      <c r="G68" s="39"/>
      <c r="H68" s="38"/>
      <c r="I68" s="39"/>
      <c r="J68" s="38"/>
      <c r="K68" s="39"/>
      <c r="L68" s="38"/>
      <c r="M68" s="39"/>
      <c r="N68" s="38"/>
      <c r="O68" s="39"/>
      <c r="P68" s="40"/>
      <c r="Q68" s="38"/>
      <c r="R68" s="40"/>
    </row>
    <row r="69" spans="1:18" ht="15" x14ac:dyDescent="0.2">
      <c r="A69" s="32" t="s">
        <v>77</v>
      </c>
      <c r="B69" s="62">
        <v>300000</v>
      </c>
      <c r="C69" s="55">
        <v>1</v>
      </c>
      <c r="D69" s="75">
        <v>1.1033658825467274</v>
      </c>
      <c r="E69" s="34">
        <v>6.37</v>
      </c>
      <c r="F69" s="33">
        <v>10.199999999999999</v>
      </c>
      <c r="G69" s="34">
        <v>35.369999999999997</v>
      </c>
      <c r="H69" s="33">
        <v>56.6</v>
      </c>
      <c r="I69" s="34">
        <v>78.87</v>
      </c>
      <c r="J69" s="33">
        <v>126.2</v>
      </c>
      <c r="K69" s="34">
        <v>151.37</v>
      </c>
      <c r="L69" s="33">
        <v>242.2</v>
      </c>
      <c r="M69" s="34">
        <v>296.37</v>
      </c>
      <c r="N69" s="33">
        <v>474.2</v>
      </c>
      <c r="O69" s="34">
        <v>731.37</v>
      </c>
      <c r="P69" s="35">
        <v>1170.2</v>
      </c>
      <c r="Q69" s="33">
        <v>1456.37</v>
      </c>
      <c r="R69" s="35">
        <v>2330.1999999999998</v>
      </c>
    </row>
    <row r="70" spans="1:18" ht="15" x14ac:dyDescent="0.2">
      <c r="A70" s="36" t="s">
        <v>266</v>
      </c>
      <c r="B70" s="63">
        <v>332</v>
      </c>
      <c r="C70" s="37">
        <v>1</v>
      </c>
      <c r="D70" s="74">
        <v>1.3089471875389225</v>
      </c>
      <c r="E70" s="39"/>
      <c r="F70" s="38"/>
      <c r="G70" s="39"/>
      <c r="H70" s="38"/>
      <c r="I70" s="39"/>
      <c r="J70" s="38"/>
      <c r="K70" s="39"/>
      <c r="L70" s="38"/>
      <c r="M70" s="39"/>
      <c r="N70" s="38"/>
      <c r="O70" s="39"/>
      <c r="P70" s="40"/>
      <c r="Q70" s="38"/>
      <c r="R70" s="40"/>
    </row>
    <row r="71" spans="1:18" ht="15" x14ac:dyDescent="0.2">
      <c r="A71" s="32" t="s">
        <v>268</v>
      </c>
      <c r="B71" s="62">
        <v>2350</v>
      </c>
      <c r="C71" s="55">
        <v>1</v>
      </c>
      <c r="D71" s="75">
        <v>0.96533849690303453</v>
      </c>
      <c r="E71" s="34"/>
      <c r="F71" s="33"/>
      <c r="G71" s="34"/>
      <c r="H71" s="33"/>
      <c r="I71" s="34"/>
      <c r="J71" s="33"/>
      <c r="K71" s="34"/>
      <c r="L71" s="33"/>
      <c r="M71" s="34"/>
      <c r="N71" s="33"/>
      <c r="O71" s="34"/>
      <c r="P71" s="35"/>
      <c r="Q71" s="33"/>
      <c r="R71" s="35"/>
    </row>
    <row r="72" spans="1:18" ht="15" x14ac:dyDescent="0.2">
      <c r="A72" s="36" t="s">
        <v>269</v>
      </c>
      <c r="B72" s="63">
        <v>1950</v>
      </c>
      <c r="C72" s="37">
        <v>1</v>
      </c>
      <c r="D72" s="74">
        <v>0.5398604490491421</v>
      </c>
      <c r="E72" s="39">
        <v>64.14</v>
      </c>
      <c r="F72" s="38"/>
      <c r="G72" s="39">
        <v>64.14</v>
      </c>
      <c r="H72" s="38"/>
      <c r="I72" s="39">
        <v>64.14</v>
      </c>
      <c r="J72" s="38"/>
      <c r="K72" s="39">
        <v>64.14</v>
      </c>
      <c r="L72" s="38"/>
      <c r="M72" s="39">
        <v>64.14</v>
      </c>
      <c r="N72" s="38"/>
      <c r="O72" s="39">
        <v>107.34</v>
      </c>
      <c r="P72" s="40"/>
      <c r="Q72" s="38">
        <v>213.35</v>
      </c>
      <c r="R72" s="40"/>
    </row>
    <row r="73" spans="1:18" ht="15" x14ac:dyDescent="0.2">
      <c r="A73" s="32" t="s">
        <v>270</v>
      </c>
      <c r="B73" s="62">
        <v>162</v>
      </c>
      <c r="C73" s="55">
        <v>1</v>
      </c>
      <c r="D73" s="75">
        <v>1.157314974182444</v>
      </c>
      <c r="E73" s="34"/>
      <c r="F73" s="33"/>
      <c r="G73" s="34"/>
      <c r="H73" s="33"/>
      <c r="I73" s="34"/>
      <c r="J73" s="33"/>
      <c r="K73" s="34"/>
      <c r="L73" s="33"/>
      <c r="M73" s="34"/>
      <c r="N73" s="33"/>
      <c r="O73" s="34"/>
      <c r="P73" s="35"/>
      <c r="Q73" s="33"/>
      <c r="R73" s="35"/>
    </row>
    <row r="74" spans="1:18" ht="15" x14ac:dyDescent="0.2">
      <c r="A74" s="36" t="s">
        <v>272</v>
      </c>
      <c r="B74" s="63">
        <v>265</v>
      </c>
      <c r="C74" s="37">
        <v>1</v>
      </c>
      <c r="D74" s="74">
        <v>2.6132202250965899</v>
      </c>
      <c r="E74" s="39"/>
      <c r="F74" s="38"/>
      <c r="G74" s="39"/>
      <c r="H74" s="38"/>
      <c r="I74" s="39"/>
      <c r="J74" s="38"/>
      <c r="K74" s="39"/>
      <c r="L74" s="38"/>
      <c r="M74" s="39"/>
      <c r="N74" s="38"/>
      <c r="O74" s="39"/>
      <c r="P74" s="40"/>
      <c r="Q74" s="38"/>
      <c r="R74" s="40"/>
    </row>
    <row r="75" spans="1:18" ht="15" x14ac:dyDescent="0.2">
      <c r="A75" s="32" t="s">
        <v>274</v>
      </c>
      <c r="B75" s="62">
        <v>672</v>
      </c>
      <c r="C75" s="55">
        <v>1</v>
      </c>
      <c r="D75" s="75"/>
      <c r="E75" s="34"/>
      <c r="F75" s="33"/>
      <c r="G75" s="34"/>
      <c r="H75" s="33"/>
      <c r="I75" s="34"/>
      <c r="J75" s="33"/>
      <c r="K75" s="34"/>
      <c r="L75" s="33"/>
      <c r="M75" s="34"/>
      <c r="N75" s="33"/>
      <c r="O75" s="34"/>
      <c r="P75" s="35"/>
      <c r="Q75" s="33"/>
      <c r="R75" s="35"/>
    </row>
    <row r="76" spans="1:18" ht="15" x14ac:dyDescent="0.2">
      <c r="A76" s="36" t="s">
        <v>276</v>
      </c>
      <c r="B76" s="63">
        <v>40</v>
      </c>
      <c r="C76" s="37">
        <v>1</v>
      </c>
      <c r="D76" s="74">
        <v>0.44221700673062314</v>
      </c>
      <c r="E76" s="39"/>
      <c r="F76" s="38"/>
      <c r="G76" s="39"/>
      <c r="H76" s="38"/>
      <c r="I76" s="39"/>
      <c r="J76" s="38"/>
      <c r="K76" s="39"/>
      <c r="L76" s="38"/>
      <c r="M76" s="39"/>
      <c r="N76" s="38"/>
      <c r="O76" s="39"/>
      <c r="P76" s="40"/>
      <c r="Q76" s="38"/>
      <c r="R76" s="40"/>
    </row>
    <row r="77" spans="1:18" ht="15" x14ac:dyDescent="0.2">
      <c r="A77" s="32" t="s">
        <v>78</v>
      </c>
      <c r="B77" s="62">
        <v>4027</v>
      </c>
      <c r="C77" s="55">
        <v>1</v>
      </c>
      <c r="D77" s="75">
        <v>1.3491121881459007</v>
      </c>
      <c r="E77" s="34">
        <v>48</v>
      </c>
      <c r="F77" s="33"/>
      <c r="G77" s="34">
        <v>59.25</v>
      </c>
      <c r="H77" s="33"/>
      <c r="I77" s="34">
        <v>93</v>
      </c>
      <c r="J77" s="33"/>
      <c r="K77" s="34">
        <v>149.25</v>
      </c>
      <c r="L77" s="33"/>
      <c r="M77" s="34">
        <v>261.75</v>
      </c>
      <c r="N77" s="33"/>
      <c r="O77" s="34">
        <v>599.25</v>
      </c>
      <c r="P77" s="35"/>
      <c r="Q77" s="33">
        <v>1161.75</v>
      </c>
      <c r="R77" s="35"/>
    </row>
    <row r="78" spans="1:18" ht="15" x14ac:dyDescent="0.2">
      <c r="A78" s="36" t="s">
        <v>280</v>
      </c>
      <c r="B78" s="63">
        <v>380</v>
      </c>
      <c r="C78" s="37">
        <v>1</v>
      </c>
      <c r="D78" s="74"/>
      <c r="E78" s="39"/>
      <c r="F78" s="38"/>
      <c r="G78" s="39"/>
      <c r="H78" s="38"/>
      <c r="I78" s="39"/>
      <c r="J78" s="38"/>
      <c r="K78" s="39"/>
      <c r="L78" s="38"/>
      <c r="M78" s="39"/>
      <c r="N78" s="38"/>
      <c r="O78" s="39"/>
      <c r="P78" s="40"/>
      <c r="Q78" s="38"/>
      <c r="R78" s="40"/>
    </row>
    <row r="79" spans="1:18" ht="15" x14ac:dyDescent="0.2">
      <c r="A79" s="32" t="s">
        <v>282</v>
      </c>
      <c r="B79" s="62">
        <v>1650</v>
      </c>
      <c r="C79" s="55">
        <v>1</v>
      </c>
      <c r="D79" s="75">
        <v>1.1512269751997148</v>
      </c>
      <c r="E79" s="34">
        <v>9.36</v>
      </c>
      <c r="F79" s="33"/>
      <c r="G79" s="34">
        <v>17.86</v>
      </c>
      <c r="H79" s="33"/>
      <c r="I79" s="34">
        <v>30.61</v>
      </c>
      <c r="J79" s="33"/>
      <c r="K79" s="34">
        <v>51.86</v>
      </c>
      <c r="L79" s="33"/>
      <c r="M79" s="34">
        <v>94.36</v>
      </c>
      <c r="N79" s="33"/>
      <c r="O79" s="34">
        <v>221.86</v>
      </c>
      <c r="P79" s="35"/>
      <c r="Q79" s="33">
        <v>434.36</v>
      </c>
      <c r="R79" s="35"/>
    </row>
    <row r="80" spans="1:18" ht="15" x14ac:dyDescent="0.2">
      <c r="A80" s="36" t="s">
        <v>284</v>
      </c>
      <c r="B80" s="63">
        <v>2075</v>
      </c>
      <c r="C80" s="37">
        <v>1</v>
      </c>
      <c r="D80" s="74">
        <v>1.0674353502037197</v>
      </c>
      <c r="E80" s="39"/>
      <c r="F80" s="38"/>
      <c r="G80" s="39"/>
      <c r="H80" s="38"/>
      <c r="I80" s="39"/>
      <c r="J80" s="38"/>
      <c r="K80" s="39"/>
      <c r="L80" s="38"/>
      <c r="M80" s="39"/>
      <c r="N80" s="38"/>
      <c r="O80" s="39"/>
      <c r="P80" s="40"/>
      <c r="Q80" s="38"/>
      <c r="R80" s="40"/>
    </row>
    <row r="81" spans="1:18" ht="15" x14ac:dyDescent="0.2">
      <c r="A81" s="32" t="s">
        <v>286</v>
      </c>
      <c r="B81" s="62">
        <v>3382</v>
      </c>
      <c r="C81" s="55">
        <v>2</v>
      </c>
      <c r="D81" s="75">
        <v>0.48682782201181168</v>
      </c>
      <c r="E81" s="34">
        <v>60</v>
      </c>
      <c r="F81" s="33"/>
      <c r="G81" s="34">
        <v>60</v>
      </c>
      <c r="H81" s="33"/>
      <c r="I81" s="34">
        <v>60</v>
      </c>
      <c r="J81" s="33"/>
      <c r="K81" s="34">
        <v>60</v>
      </c>
      <c r="L81" s="33"/>
      <c r="M81" s="34">
        <v>60</v>
      </c>
      <c r="N81" s="33"/>
      <c r="O81" s="34">
        <v>60</v>
      </c>
      <c r="P81" s="35"/>
      <c r="Q81" s="33">
        <v>60</v>
      </c>
      <c r="R81" s="35"/>
    </row>
    <row r="82" spans="1:18" ht="15" x14ac:dyDescent="0.2">
      <c r="A82" s="36" t="s">
        <v>289</v>
      </c>
      <c r="B82" s="63">
        <v>289</v>
      </c>
      <c r="C82" s="37">
        <v>1</v>
      </c>
      <c r="D82" s="74">
        <v>0.4796151760239572</v>
      </c>
      <c r="E82" s="39">
        <v>8</v>
      </c>
      <c r="F82" s="38"/>
      <c r="G82" s="39">
        <v>18.399999999999999</v>
      </c>
      <c r="H82" s="38"/>
      <c r="I82" s="39">
        <v>37.9</v>
      </c>
      <c r="J82" s="38"/>
      <c r="K82" s="39">
        <v>70.400000000000006</v>
      </c>
      <c r="L82" s="38"/>
      <c r="M82" s="39">
        <v>135.4</v>
      </c>
      <c r="N82" s="38"/>
      <c r="O82" s="39">
        <v>330.4</v>
      </c>
      <c r="P82" s="40"/>
      <c r="Q82" s="38">
        <v>655.4</v>
      </c>
      <c r="R82" s="40"/>
    </row>
    <row r="83" spans="1:18" ht="15" x14ac:dyDescent="0.2">
      <c r="A83" s="32" t="s">
        <v>291</v>
      </c>
      <c r="B83" s="62">
        <v>1085</v>
      </c>
      <c r="C83" s="55">
        <v>1</v>
      </c>
      <c r="D83" s="75">
        <v>1.155945951855172</v>
      </c>
      <c r="E83" s="34"/>
      <c r="F83" s="33"/>
      <c r="G83" s="34"/>
      <c r="H83" s="33"/>
      <c r="I83" s="34"/>
      <c r="J83" s="33"/>
      <c r="K83" s="34"/>
      <c r="L83" s="33"/>
      <c r="M83" s="34"/>
      <c r="N83" s="33"/>
      <c r="O83" s="34"/>
      <c r="P83" s="35"/>
      <c r="Q83" s="33"/>
      <c r="R83" s="35"/>
    </row>
    <row r="84" spans="1:18" ht="15" x14ac:dyDescent="0.2">
      <c r="A84" s="36" t="s">
        <v>293</v>
      </c>
      <c r="B84" s="63">
        <v>5500</v>
      </c>
      <c r="C84" s="37">
        <v>1</v>
      </c>
      <c r="D84" s="74">
        <v>1</v>
      </c>
      <c r="E84" s="39">
        <v>55.2</v>
      </c>
      <c r="F84" s="38"/>
      <c r="G84" s="39">
        <v>55.2</v>
      </c>
      <c r="H84" s="38"/>
      <c r="I84" s="39">
        <v>73.2</v>
      </c>
      <c r="J84" s="38"/>
      <c r="K84" s="39">
        <v>103.2</v>
      </c>
      <c r="L84" s="38"/>
      <c r="M84" s="39">
        <v>163.19999999999999</v>
      </c>
      <c r="N84" s="38"/>
      <c r="O84" s="39">
        <v>343.2</v>
      </c>
      <c r="P84" s="40"/>
      <c r="Q84" s="38">
        <v>643.20000000000005</v>
      </c>
      <c r="R84" s="40"/>
    </row>
    <row r="85" spans="1:18" ht="15" x14ac:dyDescent="0.2">
      <c r="A85" s="32" t="s">
        <v>295</v>
      </c>
      <c r="B85" s="62">
        <v>20000</v>
      </c>
      <c r="C85" s="55">
        <v>1</v>
      </c>
      <c r="D85" s="75">
        <v>1.1065290708068043</v>
      </c>
      <c r="E85" s="34"/>
      <c r="F85" s="33"/>
      <c r="G85" s="34"/>
      <c r="H85" s="33"/>
      <c r="I85" s="34"/>
      <c r="J85" s="33"/>
      <c r="K85" s="34"/>
      <c r="L85" s="33"/>
      <c r="M85" s="34"/>
      <c r="N85" s="33"/>
      <c r="O85" s="34"/>
      <c r="P85" s="35"/>
      <c r="Q85" s="33"/>
      <c r="R85" s="35"/>
    </row>
    <row r="86" spans="1:18" ht="15" x14ac:dyDescent="0.2">
      <c r="A86" s="36" t="s">
        <v>297</v>
      </c>
      <c r="B86" s="63"/>
      <c r="C86" s="37"/>
      <c r="D86" s="74"/>
      <c r="E86" s="39">
        <v>50</v>
      </c>
      <c r="F86" s="38"/>
      <c r="G86" s="39">
        <v>85</v>
      </c>
      <c r="H86" s="38"/>
      <c r="I86" s="39">
        <v>137.5</v>
      </c>
      <c r="J86" s="38"/>
      <c r="K86" s="39">
        <v>225</v>
      </c>
      <c r="L86" s="38"/>
      <c r="M86" s="39">
        <v>400</v>
      </c>
      <c r="N86" s="38"/>
      <c r="O86" s="39">
        <v>925</v>
      </c>
      <c r="P86" s="40"/>
      <c r="Q86" s="38">
        <v>1800</v>
      </c>
      <c r="R86" s="40"/>
    </row>
    <row r="87" spans="1:18" ht="15" x14ac:dyDescent="0.2">
      <c r="A87" s="32" t="s">
        <v>299</v>
      </c>
      <c r="B87" s="62">
        <v>1850</v>
      </c>
      <c r="C87" s="55">
        <v>1</v>
      </c>
      <c r="D87" s="75">
        <v>2.3364186988089242</v>
      </c>
      <c r="E87" s="34"/>
      <c r="F87" s="33"/>
      <c r="G87" s="34"/>
      <c r="H87" s="33"/>
      <c r="I87" s="34"/>
      <c r="J87" s="33"/>
      <c r="K87" s="34"/>
      <c r="L87" s="33"/>
      <c r="M87" s="34"/>
      <c r="N87" s="33"/>
      <c r="O87" s="34"/>
      <c r="P87" s="35"/>
      <c r="Q87" s="33"/>
      <c r="R87" s="35"/>
    </row>
    <row r="88" spans="1:18" ht="15" x14ac:dyDescent="0.2">
      <c r="A88" s="36" t="s">
        <v>301</v>
      </c>
      <c r="B88" s="63">
        <v>11785</v>
      </c>
      <c r="C88" s="37">
        <v>2</v>
      </c>
      <c r="D88" s="74">
        <v>0.93230944628155743</v>
      </c>
      <c r="E88" s="39">
        <v>15.23</v>
      </c>
      <c r="F88" s="38">
        <v>19.79</v>
      </c>
      <c r="G88" s="39">
        <v>27.65</v>
      </c>
      <c r="H88" s="38">
        <v>35.950000000000003</v>
      </c>
      <c r="I88" s="39">
        <v>53.91</v>
      </c>
      <c r="J88" s="38">
        <v>70.08</v>
      </c>
      <c r="K88" s="39">
        <v>97.67</v>
      </c>
      <c r="L88" s="38">
        <v>126.97</v>
      </c>
      <c r="M88" s="39">
        <v>185.18</v>
      </c>
      <c r="N88" s="38">
        <v>240.74</v>
      </c>
      <c r="O88" s="39">
        <v>447.73</v>
      </c>
      <c r="P88" s="40">
        <v>582.04999999999995</v>
      </c>
      <c r="Q88" s="38">
        <v>885.3</v>
      </c>
      <c r="R88" s="40">
        <v>1150.9000000000001</v>
      </c>
    </row>
    <row r="89" spans="1:18" ht="15" x14ac:dyDescent="0.2">
      <c r="A89" s="32" t="s">
        <v>303</v>
      </c>
      <c r="B89" s="62">
        <v>2417</v>
      </c>
      <c r="C89" s="55">
        <v>1</v>
      </c>
      <c r="D89" s="75"/>
      <c r="E89" s="34"/>
      <c r="F89" s="33"/>
      <c r="G89" s="34"/>
      <c r="H89" s="33"/>
      <c r="I89" s="34"/>
      <c r="J89" s="33"/>
      <c r="K89" s="34"/>
      <c r="L89" s="33"/>
      <c r="M89" s="34"/>
      <c r="N89" s="33"/>
      <c r="O89" s="34"/>
      <c r="P89" s="35"/>
      <c r="Q89" s="33"/>
      <c r="R89" s="35"/>
    </row>
    <row r="90" spans="1:18" ht="15" x14ac:dyDescent="0.2">
      <c r="A90" s="36" t="s">
        <v>79</v>
      </c>
      <c r="B90" s="63"/>
      <c r="C90" s="37"/>
      <c r="D90" s="74">
        <v>1.1935173056966621</v>
      </c>
      <c r="E90" s="39">
        <v>8.75</v>
      </c>
      <c r="F90" s="38"/>
      <c r="G90" s="39">
        <v>124.75</v>
      </c>
      <c r="H90" s="38"/>
      <c r="I90" s="39">
        <v>298.75</v>
      </c>
      <c r="J90" s="38"/>
      <c r="K90" s="39">
        <v>588.75</v>
      </c>
      <c r="L90" s="38"/>
      <c r="M90" s="39">
        <v>1168.75</v>
      </c>
      <c r="N90" s="38"/>
      <c r="O90" s="39">
        <v>2908.75</v>
      </c>
      <c r="P90" s="40"/>
      <c r="Q90" s="38">
        <v>5808.75</v>
      </c>
      <c r="R90" s="40"/>
    </row>
    <row r="91" spans="1:18" ht="15" x14ac:dyDescent="0.2">
      <c r="A91" s="32" t="s">
        <v>306</v>
      </c>
      <c r="B91" s="62">
        <v>22770</v>
      </c>
      <c r="C91" s="55">
        <v>1</v>
      </c>
      <c r="D91" s="75">
        <v>1.2541747073039526</v>
      </c>
      <c r="E91" s="34">
        <v>29.15</v>
      </c>
      <c r="F91" s="33"/>
      <c r="G91" s="34">
        <v>29.15</v>
      </c>
      <c r="H91" s="33"/>
      <c r="I91" s="34">
        <v>29.15</v>
      </c>
      <c r="J91" s="33"/>
      <c r="K91" s="34">
        <v>29.15</v>
      </c>
      <c r="L91" s="33"/>
      <c r="M91" s="34">
        <v>29.15</v>
      </c>
      <c r="N91" s="33"/>
      <c r="O91" s="34">
        <v>29.15</v>
      </c>
      <c r="P91" s="35"/>
      <c r="Q91" s="33">
        <v>29.15</v>
      </c>
      <c r="R91" s="35"/>
    </row>
    <row r="92" spans="1:18" ht="15" x14ac:dyDescent="0.2">
      <c r="A92" s="36" t="s">
        <v>308</v>
      </c>
      <c r="B92" s="63">
        <v>37</v>
      </c>
      <c r="C92" s="37">
        <v>1</v>
      </c>
      <c r="D92" s="74"/>
      <c r="E92" s="39"/>
      <c r="F92" s="38"/>
      <c r="G92" s="39"/>
      <c r="H92" s="38"/>
      <c r="I92" s="39"/>
      <c r="J92" s="38"/>
      <c r="K92" s="39"/>
      <c r="L92" s="38"/>
      <c r="M92" s="39"/>
      <c r="N92" s="38"/>
      <c r="O92" s="39"/>
      <c r="P92" s="40"/>
      <c r="Q92" s="38"/>
      <c r="R92" s="40"/>
    </row>
    <row r="93" spans="1:18" ht="15" x14ac:dyDescent="0.2">
      <c r="A93" s="32" t="s">
        <v>310</v>
      </c>
      <c r="B93" s="62">
        <v>319</v>
      </c>
      <c r="C93" s="55">
        <v>1</v>
      </c>
      <c r="D93" s="75">
        <v>0.64360428358444421</v>
      </c>
      <c r="E93" s="34"/>
      <c r="F93" s="33"/>
      <c r="G93" s="34"/>
      <c r="H93" s="33"/>
      <c r="I93" s="34"/>
      <c r="J93" s="33"/>
      <c r="K93" s="34"/>
      <c r="L93" s="33"/>
      <c r="M93" s="34"/>
      <c r="N93" s="33"/>
      <c r="O93" s="34"/>
      <c r="P93" s="35"/>
      <c r="Q93" s="33"/>
      <c r="R93" s="35"/>
    </row>
    <row r="94" spans="1:18" ht="15" x14ac:dyDescent="0.2">
      <c r="A94" s="36" t="s">
        <v>312</v>
      </c>
      <c r="B94" s="63">
        <v>31</v>
      </c>
      <c r="C94" s="37">
        <v>1</v>
      </c>
      <c r="D94" s="74"/>
      <c r="E94" s="39"/>
      <c r="F94" s="38"/>
      <c r="G94" s="39"/>
      <c r="H94" s="38"/>
      <c r="I94" s="39"/>
      <c r="J94" s="38"/>
      <c r="K94" s="39"/>
      <c r="L94" s="38"/>
      <c r="M94" s="39"/>
      <c r="N94" s="38"/>
      <c r="O94" s="39"/>
      <c r="P94" s="40"/>
      <c r="Q94" s="38"/>
      <c r="R94" s="40"/>
    </row>
    <row r="95" spans="1:18" ht="15" x14ac:dyDescent="0.2">
      <c r="A95" s="32" t="s">
        <v>313</v>
      </c>
      <c r="B95" s="62"/>
      <c r="C95" s="55"/>
      <c r="D95" s="75">
        <v>0.16402698342865524</v>
      </c>
      <c r="E95" s="34"/>
      <c r="F95" s="33"/>
      <c r="G95" s="34"/>
      <c r="H95" s="33"/>
      <c r="I95" s="34"/>
      <c r="J95" s="33"/>
      <c r="K95" s="34"/>
      <c r="L95" s="33"/>
      <c r="M95" s="34"/>
      <c r="N95" s="33"/>
      <c r="O95" s="34"/>
      <c r="P95" s="35"/>
      <c r="Q95" s="33"/>
      <c r="R95" s="35"/>
    </row>
    <row r="96" spans="1:18" ht="15" x14ac:dyDescent="0.2">
      <c r="A96" s="36" t="s">
        <v>315</v>
      </c>
      <c r="B96" s="63"/>
      <c r="C96" s="37"/>
      <c r="D96" s="74"/>
      <c r="E96" s="39">
        <v>43.05</v>
      </c>
      <c r="F96" s="38"/>
      <c r="G96" s="39">
        <v>43.05</v>
      </c>
      <c r="H96" s="38"/>
      <c r="I96" s="39">
        <v>43.05</v>
      </c>
      <c r="J96" s="38"/>
      <c r="K96" s="39">
        <v>43.05</v>
      </c>
      <c r="L96" s="38"/>
      <c r="M96" s="39">
        <v>43.05</v>
      </c>
      <c r="N96" s="38"/>
      <c r="O96" s="39">
        <v>43.05</v>
      </c>
      <c r="P96" s="40"/>
      <c r="Q96" s="38">
        <v>43.05</v>
      </c>
      <c r="R96" s="40"/>
    </row>
    <row r="97" spans="1:18" ht="15" x14ac:dyDescent="0.2">
      <c r="A97" s="32" t="s">
        <v>317</v>
      </c>
      <c r="B97" s="62">
        <v>2000</v>
      </c>
      <c r="C97" s="55">
        <v>1</v>
      </c>
      <c r="D97" s="75">
        <v>1.3965849821504206</v>
      </c>
      <c r="E97" s="34"/>
      <c r="F97" s="33"/>
      <c r="G97" s="34"/>
      <c r="H97" s="33"/>
      <c r="I97" s="34"/>
      <c r="J97" s="33"/>
      <c r="K97" s="34"/>
      <c r="L97" s="33"/>
      <c r="M97" s="34"/>
      <c r="N97" s="33"/>
      <c r="O97" s="34"/>
      <c r="P97" s="35"/>
      <c r="Q97" s="33"/>
      <c r="R97" s="35"/>
    </row>
    <row r="98" spans="1:18" ht="15" x14ac:dyDescent="0.2">
      <c r="A98" s="36" t="s">
        <v>320</v>
      </c>
      <c r="B98" s="63">
        <v>3808</v>
      </c>
      <c r="C98" s="37">
        <v>1</v>
      </c>
      <c r="D98" s="74">
        <v>1.0054680831505824</v>
      </c>
      <c r="E98" s="39"/>
      <c r="F98" s="38"/>
      <c r="G98" s="39"/>
      <c r="H98" s="38"/>
      <c r="I98" s="39"/>
      <c r="J98" s="38"/>
      <c r="K98" s="39"/>
      <c r="L98" s="38"/>
      <c r="M98" s="39"/>
      <c r="N98" s="38"/>
      <c r="O98" s="39"/>
      <c r="P98" s="40"/>
      <c r="Q98" s="38"/>
      <c r="R98" s="40"/>
    </row>
    <row r="99" spans="1:18" ht="15" x14ac:dyDescent="0.2">
      <c r="A99" s="32" t="s">
        <v>322</v>
      </c>
      <c r="B99" s="62">
        <v>8430</v>
      </c>
      <c r="C99" s="55">
        <v>1</v>
      </c>
      <c r="D99" s="75">
        <v>1.0663841083269054</v>
      </c>
      <c r="E99" s="34"/>
      <c r="F99" s="33"/>
      <c r="G99" s="34"/>
      <c r="H99" s="33"/>
      <c r="I99" s="34"/>
      <c r="J99" s="33"/>
      <c r="K99" s="34"/>
      <c r="L99" s="33"/>
      <c r="M99" s="34"/>
      <c r="N99" s="33"/>
      <c r="O99" s="34"/>
      <c r="P99" s="35"/>
      <c r="Q99" s="33"/>
      <c r="R99" s="35"/>
    </row>
    <row r="100" spans="1:18" ht="15" x14ac:dyDescent="0.2">
      <c r="A100" s="36" t="s">
        <v>324</v>
      </c>
      <c r="B100" s="63">
        <v>84</v>
      </c>
      <c r="C100" s="37">
        <v>1</v>
      </c>
      <c r="D100" s="74">
        <v>0.71595217264508604</v>
      </c>
      <c r="E100" s="39"/>
      <c r="F100" s="38"/>
      <c r="G100" s="39"/>
      <c r="H100" s="38"/>
      <c r="I100" s="39"/>
      <c r="J100" s="38"/>
      <c r="K100" s="39"/>
      <c r="L100" s="38"/>
      <c r="M100" s="39"/>
      <c r="N100" s="38"/>
      <c r="O100" s="39"/>
      <c r="P100" s="40"/>
      <c r="Q100" s="38"/>
      <c r="R100" s="40"/>
    </row>
    <row r="101" spans="1:18" ht="15" x14ac:dyDescent="0.2">
      <c r="A101" s="32" t="s">
        <v>326</v>
      </c>
      <c r="B101" s="62">
        <v>13300</v>
      </c>
      <c r="C101" s="55">
        <v>1</v>
      </c>
      <c r="D101" s="75">
        <v>1.1595177044933009</v>
      </c>
      <c r="E101" s="34">
        <v>37</v>
      </c>
      <c r="F101" s="33">
        <v>65</v>
      </c>
      <c r="G101" s="34">
        <v>37</v>
      </c>
      <c r="H101" s="33">
        <v>65</v>
      </c>
      <c r="I101" s="34">
        <v>37</v>
      </c>
      <c r="J101" s="33">
        <v>65</v>
      </c>
      <c r="K101" s="34">
        <v>37</v>
      </c>
      <c r="L101" s="33">
        <v>65</v>
      </c>
      <c r="M101" s="34">
        <v>37</v>
      </c>
      <c r="N101" s="33">
        <v>65</v>
      </c>
      <c r="O101" s="34">
        <v>57</v>
      </c>
      <c r="P101" s="35">
        <v>95</v>
      </c>
      <c r="Q101" s="33">
        <v>90</v>
      </c>
      <c r="R101" s="35">
        <v>130</v>
      </c>
    </row>
    <row r="102" spans="1:18" ht="15" x14ac:dyDescent="0.2">
      <c r="A102" s="36" t="s">
        <v>328</v>
      </c>
      <c r="B102" s="63">
        <v>378</v>
      </c>
      <c r="C102" s="37">
        <v>1</v>
      </c>
      <c r="D102" s="74">
        <v>1.0719305000721953</v>
      </c>
      <c r="E102" s="39"/>
      <c r="F102" s="38"/>
      <c r="G102" s="39"/>
      <c r="H102" s="38"/>
      <c r="I102" s="39"/>
      <c r="J102" s="38"/>
      <c r="K102" s="39"/>
      <c r="L102" s="38"/>
      <c r="M102" s="39"/>
      <c r="N102" s="38"/>
      <c r="O102" s="39"/>
      <c r="P102" s="40"/>
      <c r="Q102" s="38"/>
      <c r="R102" s="40"/>
    </row>
    <row r="103" spans="1:18" ht="15" x14ac:dyDescent="0.2">
      <c r="A103" s="32" t="s">
        <v>330</v>
      </c>
      <c r="B103" s="62">
        <v>244</v>
      </c>
      <c r="C103" s="55">
        <v>1</v>
      </c>
      <c r="D103" s="75">
        <v>0.6378146426746969</v>
      </c>
      <c r="E103" s="34"/>
      <c r="F103" s="33"/>
      <c r="G103" s="34"/>
      <c r="H103" s="33"/>
      <c r="I103" s="34"/>
      <c r="J103" s="33"/>
      <c r="K103" s="34"/>
      <c r="L103" s="33"/>
      <c r="M103" s="34"/>
      <c r="N103" s="33"/>
      <c r="O103" s="34"/>
      <c r="P103" s="35"/>
      <c r="Q103" s="33"/>
      <c r="R103" s="35"/>
    </row>
    <row r="104" spans="1:18" ht="15" x14ac:dyDescent="0.2">
      <c r="A104" s="36" t="s">
        <v>331</v>
      </c>
      <c r="B104" s="63">
        <v>348</v>
      </c>
      <c r="C104" s="37">
        <v>1</v>
      </c>
      <c r="D104" s="74">
        <v>0.65493521261213206</v>
      </c>
      <c r="E104" s="39">
        <v>25</v>
      </c>
      <c r="F104" s="38"/>
      <c r="G104" s="39">
        <v>25</v>
      </c>
      <c r="H104" s="38"/>
      <c r="I104" s="39">
        <v>25</v>
      </c>
      <c r="J104" s="38"/>
      <c r="K104" s="39">
        <v>25</v>
      </c>
      <c r="L104" s="38"/>
      <c r="M104" s="39">
        <v>25</v>
      </c>
      <c r="N104" s="38"/>
      <c r="O104" s="39">
        <v>25</v>
      </c>
      <c r="P104" s="40"/>
      <c r="Q104" s="38">
        <v>25</v>
      </c>
      <c r="R104" s="40"/>
    </row>
    <row r="105" spans="1:18" ht="15" x14ac:dyDescent="0.2">
      <c r="A105" s="32" t="s">
        <v>333</v>
      </c>
      <c r="B105" s="62">
        <v>4500</v>
      </c>
      <c r="C105" s="55">
        <v>1</v>
      </c>
      <c r="D105" s="75">
        <v>1.1381649094638076</v>
      </c>
      <c r="E105" s="34">
        <v>0</v>
      </c>
      <c r="F105" s="33"/>
      <c r="G105" s="34">
        <v>50.9</v>
      </c>
      <c r="H105" s="33"/>
      <c r="I105" s="34">
        <v>127.25</v>
      </c>
      <c r="J105" s="33"/>
      <c r="K105" s="34">
        <v>254.5</v>
      </c>
      <c r="L105" s="33"/>
      <c r="M105" s="34">
        <v>509</v>
      </c>
      <c r="N105" s="33"/>
      <c r="O105" s="34">
        <v>1272.5</v>
      </c>
      <c r="P105" s="35"/>
      <c r="Q105" s="33">
        <v>2545</v>
      </c>
      <c r="R105" s="35"/>
    </row>
    <row r="106" spans="1:18" ht="15" x14ac:dyDescent="0.2">
      <c r="A106" s="36" t="s">
        <v>334</v>
      </c>
      <c r="B106" s="63">
        <v>130</v>
      </c>
      <c r="C106" s="37">
        <v>1</v>
      </c>
      <c r="D106" s="74">
        <v>1.2390370257504191</v>
      </c>
      <c r="E106" s="39"/>
      <c r="F106" s="38"/>
      <c r="G106" s="39"/>
      <c r="H106" s="38"/>
      <c r="I106" s="39"/>
      <c r="J106" s="38"/>
      <c r="K106" s="39"/>
      <c r="L106" s="38"/>
      <c r="M106" s="39"/>
      <c r="N106" s="38"/>
      <c r="O106" s="39"/>
      <c r="P106" s="40"/>
      <c r="Q106" s="38"/>
      <c r="R106" s="40"/>
    </row>
    <row r="107" spans="1:18" ht="15" x14ac:dyDescent="0.2">
      <c r="A107" s="32" t="s">
        <v>337</v>
      </c>
      <c r="B107" s="62">
        <v>2265</v>
      </c>
      <c r="C107" s="55">
        <v>1</v>
      </c>
      <c r="D107" s="75">
        <v>1.0296622223321625</v>
      </c>
      <c r="E107" s="34"/>
      <c r="F107" s="33"/>
      <c r="G107" s="34"/>
      <c r="H107" s="33"/>
      <c r="I107" s="34"/>
      <c r="J107" s="33"/>
      <c r="K107" s="34"/>
      <c r="L107" s="33"/>
      <c r="M107" s="34"/>
      <c r="N107" s="33"/>
      <c r="O107" s="34"/>
      <c r="P107" s="35"/>
      <c r="Q107" s="33"/>
      <c r="R107" s="35"/>
    </row>
    <row r="108" spans="1:18" ht="15" x14ac:dyDescent="0.2">
      <c r="A108" s="36" t="s">
        <v>338</v>
      </c>
      <c r="B108" s="63">
        <v>400</v>
      </c>
      <c r="C108" s="37">
        <v>1</v>
      </c>
      <c r="D108" s="74"/>
      <c r="E108" s="39"/>
      <c r="F108" s="38"/>
      <c r="G108" s="39"/>
      <c r="H108" s="38"/>
      <c r="I108" s="39"/>
      <c r="J108" s="38"/>
      <c r="K108" s="39"/>
      <c r="L108" s="38"/>
      <c r="M108" s="39"/>
      <c r="N108" s="38"/>
      <c r="O108" s="39"/>
      <c r="P108" s="40"/>
      <c r="Q108" s="38"/>
      <c r="R108" s="40"/>
    </row>
    <row r="109" spans="1:18" ht="15" x14ac:dyDescent="0.2">
      <c r="A109" s="32" t="s">
        <v>340</v>
      </c>
      <c r="B109" s="62">
        <v>1500</v>
      </c>
      <c r="C109" s="55">
        <v>1</v>
      </c>
      <c r="D109" s="75">
        <v>0.97631792975970422</v>
      </c>
      <c r="E109" s="34"/>
      <c r="F109" s="33"/>
      <c r="G109" s="34"/>
      <c r="H109" s="33"/>
      <c r="I109" s="34"/>
      <c r="J109" s="33"/>
      <c r="K109" s="34"/>
      <c r="L109" s="33"/>
      <c r="M109" s="34"/>
      <c r="N109" s="33"/>
      <c r="O109" s="34"/>
      <c r="P109" s="35"/>
      <c r="Q109" s="33"/>
      <c r="R109" s="35"/>
    </row>
    <row r="110" spans="1:18" ht="15" x14ac:dyDescent="0.2">
      <c r="A110" s="36" t="s">
        <v>80</v>
      </c>
      <c r="B110" s="63">
        <v>36905</v>
      </c>
      <c r="C110" s="37">
        <v>1</v>
      </c>
      <c r="D110" s="74">
        <v>1.0821778563527389</v>
      </c>
      <c r="E110" s="39">
        <v>5.75</v>
      </c>
      <c r="F110" s="38"/>
      <c r="G110" s="39">
        <v>38.450000000000003</v>
      </c>
      <c r="H110" s="38"/>
      <c r="I110" s="39">
        <v>87.5</v>
      </c>
      <c r="J110" s="38"/>
      <c r="K110" s="39">
        <v>169.25</v>
      </c>
      <c r="L110" s="38"/>
      <c r="M110" s="39">
        <v>332.75</v>
      </c>
      <c r="N110" s="38"/>
      <c r="O110" s="39">
        <v>823.25</v>
      </c>
      <c r="P110" s="40"/>
      <c r="Q110" s="38">
        <v>1640.75</v>
      </c>
      <c r="R110" s="40"/>
    </row>
    <row r="111" spans="1:18" ht="15" x14ac:dyDescent="0.2">
      <c r="A111" s="32" t="s">
        <v>342</v>
      </c>
      <c r="B111" s="62">
        <v>350</v>
      </c>
      <c r="C111" s="55">
        <v>1</v>
      </c>
      <c r="D111" s="75">
        <v>0.91004629463879994</v>
      </c>
      <c r="E111" s="34"/>
      <c r="F111" s="33"/>
      <c r="G111" s="34"/>
      <c r="H111" s="33"/>
      <c r="I111" s="34"/>
      <c r="J111" s="33"/>
      <c r="K111" s="34"/>
      <c r="L111" s="33"/>
      <c r="M111" s="34"/>
      <c r="N111" s="33"/>
      <c r="O111" s="34"/>
      <c r="P111" s="35"/>
      <c r="Q111" s="33"/>
      <c r="R111" s="35"/>
    </row>
    <row r="112" spans="1:18" ht="15" x14ac:dyDescent="0.2">
      <c r="A112" s="36" t="s">
        <v>344</v>
      </c>
      <c r="B112" s="63">
        <v>805</v>
      </c>
      <c r="C112" s="37">
        <v>1</v>
      </c>
      <c r="D112" s="74"/>
      <c r="E112" s="39"/>
      <c r="F112" s="38"/>
      <c r="G112" s="39"/>
      <c r="H112" s="38"/>
      <c r="I112" s="39"/>
      <c r="J112" s="38"/>
      <c r="K112" s="39"/>
      <c r="L112" s="38"/>
      <c r="M112" s="39"/>
      <c r="N112" s="38"/>
      <c r="O112" s="39"/>
      <c r="P112" s="40"/>
      <c r="Q112" s="38"/>
      <c r="R112" s="40"/>
    </row>
    <row r="113" spans="1:18" ht="15" x14ac:dyDescent="0.2">
      <c r="A113" s="32" t="s">
        <v>345</v>
      </c>
      <c r="B113" s="62">
        <v>9700</v>
      </c>
      <c r="C113" s="55">
        <v>1</v>
      </c>
      <c r="D113" s="75">
        <v>1.0339436501679893</v>
      </c>
      <c r="E113" s="34">
        <v>34.69</v>
      </c>
      <c r="F113" s="33"/>
      <c r="G113" s="34">
        <v>69.39</v>
      </c>
      <c r="H113" s="33"/>
      <c r="I113" s="34">
        <v>139.79</v>
      </c>
      <c r="J113" s="33"/>
      <c r="K113" s="34">
        <v>275.29000000000002</v>
      </c>
      <c r="L113" s="33"/>
      <c r="M113" s="34">
        <v>546.29</v>
      </c>
      <c r="N113" s="33"/>
      <c r="O113" s="34">
        <v>1381.77</v>
      </c>
      <c r="P113" s="35"/>
      <c r="Q113" s="33">
        <v>2795.1</v>
      </c>
      <c r="R113" s="35"/>
    </row>
    <row r="114" spans="1:18" ht="15" x14ac:dyDescent="0.2">
      <c r="A114" s="36" t="s">
        <v>346</v>
      </c>
      <c r="B114" s="63">
        <v>64</v>
      </c>
      <c r="C114" s="37">
        <v>1</v>
      </c>
      <c r="D114" s="74">
        <v>0.3951762248329605</v>
      </c>
      <c r="E114" s="39"/>
      <c r="F114" s="38"/>
      <c r="G114" s="39"/>
      <c r="H114" s="38"/>
      <c r="I114" s="39"/>
      <c r="J114" s="38"/>
      <c r="K114" s="39"/>
      <c r="L114" s="38"/>
      <c r="M114" s="39"/>
      <c r="N114" s="38"/>
      <c r="O114" s="39"/>
      <c r="P114" s="40"/>
      <c r="Q114" s="38"/>
      <c r="R114" s="40"/>
    </row>
    <row r="115" spans="1:18" ht="15" x14ac:dyDescent="0.2">
      <c r="A115" s="32" t="s">
        <v>81</v>
      </c>
      <c r="B115" s="62">
        <v>52400</v>
      </c>
      <c r="C115" s="55">
        <v>1</v>
      </c>
      <c r="D115" s="75">
        <v>1.4185969138328693</v>
      </c>
      <c r="E115" s="34">
        <v>58.91</v>
      </c>
      <c r="F115" s="33"/>
      <c r="G115" s="34">
        <v>130.63</v>
      </c>
      <c r="H115" s="33"/>
      <c r="I115" s="34">
        <v>130.63</v>
      </c>
      <c r="J115" s="33"/>
      <c r="K115" s="34">
        <v>130.63</v>
      </c>
      <c r="L115" s="33"/>
      <c r="M115" s="34">
        <v>130.63</v>
      </c>
      <c r="N115" s="33"/>
      <c r="O115" s="34">
        <v>225.53</v>
      </c>
      <c r="P115" s="35"/>
      <c r="Q115" s="33">
        <v>3821.8</v>
      </c>
      <c r="R115" s="35"/>
    </row>
    <row r="116" spans="1:18" ht="15" x14ac:dyDescent="0.2">
      <c r="A116" s="36" t="s">
        <v>82</v>
      </c>
      <c r="B116" s="63">
        <v>25302</v>
      </c>
      <c r="C116" s="37">
        <v>1</v>
      </c>
      <c r="D116" s="74"/>
      <c r="E116" s="39">
        <v>34.83</v>
      </c>
      <c r="F116" s="38"/>
      <c r="G116" s="39">
        <v>78.42</v>
      </c>
      <c r="H116" s="38"/>
      <c r="I116" s="39">
        <v>78.42</v>
      </c>
      <c r="J116" s="38"/>
      <c r="K116" s="39">
        <v>78.42</v>
      </c>
      <c r="L116" s="38"/>
      <c r="M116" s="39">
        <v>78.42</v>
      </c>
      <c r="N116" s="38"/>
      <c r="O116" s="39">
        <v>135.11000000000001</v>
      </c>
      <c r="P116" s="40"/>
      <c r="Q116" s="38">
        <v>2318.7600000000002</v>
      </c>
      <c r="R116" s="40"/>
    </row>
    <row r="117" spans="1:18" ht="25.5" x14ac:dyDescent="0.2">
      <c r="A117" s="32" t="s">
        <v>349</v>
      </c>
      <c r="B117" s="62">
        <v>26026</v>
      </c>
      <c r="C117" s="55">
        <v>1</v>
      </c>
      <c r="D117" s="75"/>
      <c r="E117" s="34"/>
      <c r="F117" s="33"/>
      <c r="G117" s="34"/>
      <c r="H117" s="33"/>
      <c r="I117" s="34"/>
      <c r="J117" s="33"/>
      <c r="K117" s="34"/>
      <c r="L117" s="33"/>
      <c r="M117" s="34"/>
      <c r="N117" s="33"/>
      <c r="O117" s="34"/>
      <c r="P117" s="35"/>
      <c r="Q117" s="33"/>
      <c r="R117" s="35"/>
    </row>
    <row r="118" spans="1:18" ht="15" x14ac:dyDescent="0.2">
      <c r="A118" s="36" t="s">
        <v>352</v>
      </c>
      <c r="B118" s="63">
        <v>4068</v>
      </c>
      <c r="C118" s="37">
        <v>1</v>
      </c>
      <c r="D118" s="74"/>
      <c r="E118" s="39"/>
      <c r="F118" s="38"/>
      <c r="G118" s="39"/>
      <c r="H118" s="38"/>
      <c r="I118" s="39"/>
      <c r="J118" s="38"/>
      <c r="K118" s="39"/>
      <c r="L118" s="38"/>
      <c r="M118" s="39"/>
      <c r="N118" s="38"/>
      <c r="O118" s="39"/>
      <c r="P118" s="40"/>
      <c r="Q118" s="38"/>
      <c r="R118" s="40"/>
    </row>
    <row r="119" spans="1:18" ht="15" x14ac:dyDescent="0.2">
      <c r="A119" s="32" t="s">
        <v>83</v>
      </c>
      <c r="B119" s="62">
        <v>36330</v>
      </c>
      <c r="C119" s="55">
        <v>1</v>
      </c>
      <c r="D119" s="75"/>
      <c r="E119" s="34">
        <v>56.55</v>
      </c>
      <c r="F119" s="33"/>
      <c r="G119" s="34">
        <v>56.55</v>
      </c>
      <c r="H119" s="33"/>
      <c r="I119" s="34">
        <v>56.55</v>
      </c>
      <c r="J119" s="33"/>
      <c r="K119" s="34">
        <v>56.55</v>
      </c>
      <c r="L119" s="33"/>
      <c r="M119" s="34">
        <v>56.55</v>
      </c>
      <c r="N119" s="33"/>
      <c r="O119" s="34">
        <v>56.55</v>
      </c>
      <c r="P119" s="35"/>
      <c r="Q119" s="33">
        <v>56.55</v>
      </c>
      <c r="R119" s="35"/>
    </row>
    <row r="120" spans="1:18" ht="15" x14ac:dyDescent="0.2">
      <c r="A120" s="36" t="s">
        <v>354</v>
      </c>
      <c r="B120" s="63">
        <v>4886</v>
      </c>
      <c r="C120" s="37">
        <v>1</v>
      </c>
      <c r="D120" s="74"/>
      <c r="E120" s="39"/>
      <c r="F120" s="38"/>
      <c r="G120" s="39"/>
      <c r="H120" s="38"/>
      <c r="I120" s="39"/>
      <c r="J120" s="38"/>
      <c r="K120" s="39"/>
      <c r="L120" s="38"/>
      <c r="M120" s="39"/>
      <c r="N120" s="38"/>
      <c r="O120" s="39"/>
      <c r="P120" s="40"/>
      <c r="Q120" s="38"/>
      <c r="R120" s="40"/>
    </row>
    <row r="121" spans="1:18" ht="15" x14ac:dyDescent="0.2">
      <c r="A121" s="32" t="s">
        <v>356</v>
      </c>
      <c r="B121" s="62">
        <v>11600</v>
      </c>
      <c r="C121" s="55">
        <v>1</v>
      </c>
      <c r="D121" s="75"/>
      <c r="E121" s="34"/>
      <c r="F121" s="33"/>
      <c r="G121" s="34"/>
      <c r="H121" s="33"/>
      <c r="I121" s="34"/>
      <c r="J121" s="33"/>
      <c r="K121" s="34"/>
      <c r="L121" s="33"/>
      <c r="M121" s="34"/>
      <c r="N121" s="33"/>
      <c r="O121" s="34"/>
      <c r="P121" s="35"/>
      <c r="Q121" s="33"/>
      <c r="R121" s="35"/>
    </row>
    <row r="122" spans="1:18" ht="15" x14ac:dyDescent="0.2">
      <c r="A122" s="36" t="s">
        <v>359</v>
      </c>
      <c r="B122" s="63">
        <v>38016</v>
      </c>
      <c r="C122" s="37">
        <v>1</v>
      </c>
      <c r="D122" s="74"/>
      <c r="E122" s="39">
        <v>9.1999999999999993</v>
      </c>
      <c r="F122" s="38"/>
      <c r="G122" s="39">
        <v>15.63</v>
      </c>
      <c r="H122" s="38"/>
      <c r="I122" s="39">
        <v>15.63</v>
      </c>
      <c r="J122" s="38"/>
      <c r="K122" s="39">
        <v>15.63</v>
      </c>
      <c r="L122" s="38"/>
      <c r="M122" s="39">
        <v>15.63</v>
      </c>
      <c r="N122" s="38"/>
      <c r="O122" s="39">
        <v>39.097499999999997</v>
      </c>
      <c r="P122" s="40"/>
      <c r="Q122" s="38">
        <v>78.175000000000011</v>
      </c>
      <c r="R122" s="40"/>
    </row>
    <row r="123" spans="1:18" ht="15" x14ac:dyDescent="0.2">
      <c r="A123" s="32" t="s">
        <v>84</v>
      </c>
      <c r="B123" s="62">
        <v>25362</v>
      </c>
      <c r="C123" s="55">
        <v>1</v>
      </c>
      <c r="D123" s="75"/>
      <c r="E123" s="34">
        <v>17.649999999999999</v>
      </c>
      <c r="F123" s="33"/>
      <c r="G123" s="34">
        <v>30.66</v>
      </c>
      <c r="H123" s="33"/>
      <c r="I123" s="34">
        <v>30.66</v>
      </c>
      <c r="J123" s="33"/>
      <c r="K123" s="34">
        <v>30.66</v>
      </c>
      <c r="L123" s="33"/>
      <c r="M123" s="34">
        <v>30.66</v>
      </c>
      <c r="N123" s="33"/>
      <c r="O123" s="34">
        <v>76.66</v>
      </c>
      <c r="P123" s="35"/>
      <c r="Q123" s="33">
        <v>153.32999999999998</v>
      </c>
      <c r="R123" s="35"/>
    </row>
    <row r="124" spans="1:18" ht="15" x14ac:dyDescent="0.2">
      <c r="A124" s="36" t="s">
        <v>362</v>
      </c>
      <c r="B124" s="63">
        <v>1485</v>
      </c>
      <c r="C124" s="37">
        <v>1</v>
      </c>
      <c r="D124" s="74"/>
      <c r="E124" s="39"/>
      <c r="F124" s="38"/>
      <c r="G124" s="39"/>
      <c r="H124" s="38"/>
      <c r="I124" s="39"/>
      <c r="J124" s="38"/>
      <c r="K124" s="39"/>
      <c r="L124" s="38"/>
      <c r="M124" s="39"/>
      <c r="N124" s="38"/>
      <c r="O124" s="39"/>
      <c r="P124" s="40"/>
      <c r="Q124" s="38"/>
      <c r="R124" s="40"/>
    </row>
    <row r="125" spans="1:18" ht="15" x14ac:dyDescent="0.2">
      <c r="A125" s="32" t="s">
        <v>364</v>
      </c>
      <c r="B125" s="62">
        <v>500</v>
      </c>
      <c r="C125" s="55">
        <v>1</v>
      </c>
      <c r="D125" s="75">
        <v>0.84936737836600495</v>
      </c>
      <c r="E125" s="34">
        <v>12</v>
      </c>
      <c r="F125" s="33"/>
      <c r="G125" s="34">
        <v>17</v>
      </c>
      <c r="H125" s="33"/>
      <c r="I125" s="34">
        <v>24.5</v>
      </c>
      <c r="J125" s="33"/>
      <c r="K125" s="34">
        <v>37</v>
      </c>
      <c r="L125" s="33"/>
      <c r="M125" s="34">
        <v>62</v>
      </c>
      <c r="N125" s="33"/>
      <c r="O125" s="34">
        <v>137</v>
      </c>
      <c r="P125" s="35"/>
      <c r="Q125" s="33">
        <v>262</v>
      </c>
      <c r="R125" s="35"/>
    </row>
    <row r="126" spans="1:18" ht="15" x14ac:dyDescent="0.2">
      <c r="A126" s="36" t="s">
        <v>85</v>
      </c>
      <c r="B126" s="63">
        <v>32425</v>
      </c>
      <c r="C126" s="37">
        <v>1</v>
      </c>
      <c r="D126" s="74"/>
      <c r="E126" s="39">
        <v>85.38</v>
      </c>
      <c r="F126" s="38"/>
      <c r="G126" s="39">
        <v>85.38</v>
      </c>
      <c r="H126" s="38"/>
      <c r="I126" s="39">
        <v>85.38</v>
      </c>
      <c r="J126" s="38"/>
      <c r="K126" s="39">
        <v>85.38</v>
      </c>
      <c r="L126" s="38"/>
      <c r="M126" s="39">
        <v>85.38</v>
      </c>
      <c r="N126" s="38"/>
      <c r="O126" s="39">
        <v>147.97999999999999</v>
      </c>
      <c r="P126" s="40"/>
      <c r="Q126" s="38">
        <v>295.97000000000003</v>
      </c>
      <c r="R126" s="40"/>
    </row>
    <row r="127" spans="1:18" ht="15" x14ac:dyDescent="0.2">
      <c r="A127" s="32" t="s">
        <v>367</v>
      </c>
      <c r="B127" s="62">
        <v>7125</v>
      </c>
      <c r="C127" s="55">
        <v>1</v>
      </c>
      <c r="D127" s="75">
        <v>0.77258945690836445</v>
      </c>
      <c r="E127" s="34"/>
      <c r="F127" s="33"/>
      <c r="G127" s="34"/>
      <c r="H127" s="33"/>
      <c r="I127" s="34"/>
      <c r="J127" s="33"/>
      <c r="K127" s="34"/>
      <c r="L127" s="33"/>
      <c r="M127" s="34"/>
      <c r="N127" s="33"/>
      <c r="O127" s="34"/>
      <c r="P127" s="35"/>
      <c r="Q127" s="33"/>
      <c r="R127" s="35"/>
    </row>
    <row r="128" spans="1:18" ht="15" x14ac:dyDescent="0.2">
      <c r="A128" s="36" t="s">
        <v>368</v>
      </c>
      <c r="B128" s="63">
        <v>402</v>
      </c>
      <c r="C128" s="37">
        <v>1</v>
      </c>
      <c r="D128" s="74">
        <v>0.62218559560156184</v>
      </c>
      <c r="E128" s="39">
        <v>87.8</v>
      </c>
      <c r="F128" s="38"/>
      <c r="G128" s="39">
        <v>87.8</v>
      </c>
      <c r="H128" s="38"/>
      <c r="I128" s="39">
        <v>87.8</v>
      </c>
      <c r="J128" s="38"/>
      <c r="K128" s="39">
        <v>87.8</v>
      </c>
      <c r="L128" s="38"/>
      <c r="M128" s="39">
        <v>87.8</v>
      </c>
      <c r="N128" s="38"/>
      <c r="O128" s="39">
        <v>87.8</v>
      </c>
      <c r="P128" s="40"/>
      <c r="Q128" s="38">
        <v>87.8</v>
      </c>
      <c r="R128" s="40"/>
    </row>
    <row r="129" spans="1:18" ht="15" x14ac:dyDescent="0.2">
      <c r="A129" s="32" t="s">
        <v>86</v>
      </c>
      <c r="B129" s="62">
        <v>64908</v>
      </c>
      <c r="C129" s="55">
        <v>1</v>
      </c>
      <c r="D129" s="75">
        <v>1.0257502211961893</v>
      </c>
      <c r="E129" s="34">
        <v>6.71</v>
      </c>
      <c r="F129" s="33">
        <v>7.38</v>
      </c>
      <c r="G129" s="34">
        <v>46.91</v>
      </c>
      <c r="H129" s="33">
        <v>51.58</v>
      </c>
      <c r="I129" s="34">
        <v>107.21</v>
      </c>
      <c r="J129" s="33">
        <v>117.88</v>
      </c>
      <c r="K129" s="34">
        <v>207.71</v>
      </c>
      <c r="L129" s="33">
        <v>228.38</v>
      </c>
      <c r="M129" s="34">
        <v>408.71</v>
      </c>
      <c r="N129" s="33">
        <v>449.38</v>
      </c>
      <c r="O129" s="34">
        <v>1012.9</v>
      </c>
      <c r="P129" s="35">
        <v>1113.69</v>
      </c>
      <c r="Q129" s="33">
        <v>2020.88</v>
      </c>
      <c r="R129" s="35">
        <v>2221.9699999999998</v>
      </c>
    </row>
    <row r="130" spans="1:18" ht="15" x14ac:dyDescent="0.2">
      <c r="A130" s="36" t="s">
        <v>371</v>
      </c>
      <c r="B130" s="63">
        <v>575</v>
      </c>
      <c r="C130" s="37">
        <v>1</v>
      </c>
      <c r="D130" s="74">
        <v>0.8161258691787967</v>
      </c>
      <c r="E130" s="39"/>
      <c r="F130" s="38"/>
      <c r="G130" s="39"/>
      <c r="H130" s="38"/>
      <c r="I130" s="39"/>
      <c r="J130" s="38"/>
      <c r="K130" s="39"/>
      <c r="L130" s="38"/>
      <c r="M130" s="39"/>
      <c r="N130" s="38"/>
      <c r="O130" s="39"/>
      <c r="P130" s="40"/>
      <c r="Q130" s="38"/>
      <c r="R130" s="40"/>
    </row>
    <row r="131" spans="1:18" ht="15" x14ac:dyDescent="0.2">
      <c r="A131" s="32" t="s">
        <v>372</v>
      </c>
      <c r="B131" s="62">
        <v>13733</v>
      </c>
      <c r="C131" s="55">
        <v>1</v>
      </c>
      <c r="D131" s="75">
        <v>1.8464553494084766</v>
      </c>
      <c r="E131" s="34">
        <v>18.55</v>
      </c>
      <c r="F131" s="33"/>
      <c r="G131" s="34">
        <v>62.25</v>
      </c>
      <c r="H131" s="33"/>
      <c r="I131" s="34">
        <v>127.8</v>
      </c>
      <c r="J131" s="33"/>
      <c r="K131" s="34">
        <v>237.05</v>
      </c>
      <c r="L131" s="33"/>
      <c r="M131" s="34">
        <v>455.55</v>
      </c>
      <c r="N131" s="33"/>
      <c r="O131" s="34">
        <v>1111.05</v>
      </c>
      <c r="P131" s="35"/>
      <c r="Q131" s="33">
        <v>2203.5500000000002</v>
      </c>
      <c r="R131" s="35"/>
    </row>
    <row r="132" spans="1:18" ht="15" x14ac:dyDescent="0.2">
      <c r="A132" s="36" t="s">
        <v>87</v>
      </c>
      <c r="B132" s="63">
        <v>15500</v>
      </c>
      <c r="C132" s="37">
        <v>1</v>
      </c>
      <c r="D132" s="74"/>
      <c r="E132" s="39"/>
      <c r="F132" s="38"/>
      <c r="G132" s="39"/>
      <c r="H132" s="38"/>
      <c r="I132" s="39"/>
      <c r="J132" s="38"/>
      <c r="K132" s="39"/>
      <c r="L132" s="38"/>
      <c r="M132" s="39"/>
      <c r="N132" s="38"/>
      <c r="O132" s="39"/>
      <c r="P132" s="40"/>
      <c r="Q132" s="38"/>
      <c r="R132" s="40"/>
    </row>
    <row r="133" spans="1:18" ht="15" x14ac:dyDescent="0.2">
      <c r="A133" s="32" t="s">
        <v>375</v>
      </c>
      <c r="B133" s="62">
        <v>1485</v>
      </c>
      <c r="C133" s="55">
        <v>1</v>
      </c>
      <c r="D133" s="75">
        <v>0.81538001838248675</v>
      </c>
      <c r="E133" s="34">
        <v>37</v>
      </c>
      <c r="F133" s="33"/>
      <c r="G133" s="34">
        <v>57</v>
      </c>
      <c r="H133" s="33"/>
      <c r="I133" s="34">
        <v>87</v>
      </c>
      <c r="J133" s="33"/>
      <c r="K133" s="34">
        <v>137</v>
      </c>
      <c r="L133" s="33"/>
      <c r="M133" s="34">
        <v>237</v>
      </c>
      <c r="N133" s="33"/>
      <c r="O133" s="34">
        <v>537</v>
      </c>
      <c r="P133" s="35"/>
      <c r="Q133" s="33">
        <v>1037</v>
      </c>
      <c r="R133" s="35"/>
    </row>
    <row r="134" spans="1:18" ht="15" x14ac:dyDescent="0.2">
      <c r="A134" s="36" t="s">
        <v>88</v>
      </c>
      <c r="B134" s="63"/>
      <c r="C134" s="37"/>
      <c r="D134" s="74"/>
      <c r="E134" s="39">
        <v>32</v>
      </c>
      <c r="F134" s="38"/>
      <c r="G134" s="39">
        <v>32</v>
      </c>
      <c r="H134" s="38"/>
      <c r="I134" s="39">
        <v>32</v>
      </c>
      <c r="J134" s="38"/>
      <c r="K134" s="39">
        <v>32</v>
      </c>
      <c r="L134" s="38"/>
      <c r="M134" s="39">
        <v>32</v>
      </c>
      <c r="N134" s="38"/>
      <c r="O134" s="39">
        <v>32</v>
      </c>
      <c r="P134" s="40"/>
      <c r="Q134" s="38">
        <v>32</v>
      </c>
      <c r="R134" s="40"/>
    </row>
    <row r="135" spans="1:18" ht="15" x14ac:dyDescent="0.2">
      <c r="A135" s="32" t="s">
        <v>378</v>
      </c>
      <c r="B135" s="62">
        <v>108</v>
      </c>
      <c r="C135" s="55">
        <v>1</v>
      </c>
      <c r="D135" s="75">
        <v>1.0228974962550823</v>
      </c>
      <c r="E135" s="34"/>
      <c r="F135" s="33"/>
      <c r="G135" s="34"/>
      <c r="H135" s="33"/>
      <c r="I135" s="34"/>
      <c r="J135" s="33"/>
      <c r="K135" s="34"/>
      <c r="L135" s="33"/>
      <c r="M135" s="34"/>
      <c r="N135" s="33"/>
      <c r="O135" s="34"/>
      <c r="P135" s="35"/>
      <c r="Q135" s="33"/>
      <c r="R135" s="35"/>
    </row>
    <row r="136" spans="1:18" ht="15" x14ac:dyDescent="0.2">
      <c r="A136" s="36" t="s">
        <v>379</v>
      </c>
      <c r="B136" s="63">
        <v>1300</v>
      </c>
      <c r="C136" s="37">
        <v>1</v>
      </c>
      <c r="D136" s="74">
        <v>1.0057754528655727</v>
      </c>
      <c r="E136" s="39">
        <v>29.5</v>
      </c>
      <c r="F136" s="38"/>
      <c r="G136" s="39">
        <v>29.5</v>
      </c>
      <c r="H136" s="38"/>
      <c r="I136" s="39">
        <v>29.5</v>
      </c>
      <c r="J136" s="38"/>
      <c r="K136" s="39">
        <v>29.5</v>
      </c>
      <c r="L136" s="38"/>
      <c r="M136" s="39">
        <v>29.5</v>
      </c>
      <c r="N136" s="38"/>
      <c r="O136" s="39">
        <v>29.5</v>
      </c>
      <c r="P136" s="40"/>
      <c r="Q136" s="38">
        <v>29.5</v>
      </c>
      <c r="R136" s="40"/>
    </row>
    <row r="137" spans="1:18" ht="15" x14ac:dyDescent="0.2">
      <c r="A137" s="32" t="s">
        <v>380</v>
      </c>
      <c r="B137" s="62">
        <v>930</v>
      </c>
      <c r="C137" s="55">
        <v>1</v>
      </c>
      <c r="D137" s="75">
        <v>1.1248475299857694</v>
      </c>
      <c r="E137" s="34"/>
      <c r="F137" s="33"/>
      <c r="G137" s="34"/>
      <c r="H137" s="33"/>
      <c r="I137" s="34"/>
      <c r="J137" s="33"/>
      <c r="K137" s="34"/>
      <c r="L137" s="33"/>
      <c r="M137" s="34"/>
      <c r="N137" s="33"/>
      <c r="O137" s="34"/>
      <c r="P137" s="35"/>
      <c r="Q137" s="33"/>
      <c r="R137" s="35"/>
    </row>
    <row r="138" spans="1:18" ht="15" x14ac:dyDescent="0.2">
      <c r="A138" s="36" t="s">
        <v>382</v>
      </c>
      <c r="B138" s="63">
        <v>1922</v>
      </c>
      <c r="C138" s="37">
        <v>1</v>
      </c>
      <c r="D138" s="74">
        <v>0.70546889749785624</v>
      </c>
      <c r="E138" s="39">
        <v>13.65</v>
      </c>
      <c r="F138" s="38">
        <v>17.059999999999999</v>
      </c>
      <c r="G138" s="39">
        <v>18.649999999999999</v>
      </c>
      <c r="H138" s="38">
        <v>23.31</v>
      </c>
      <c r="I138" s="39">
        <v>26.15</v>
      </c>
      <c r="J138" s="38">
        <v>32.69</v>
      </c>
      <c r="K138" s="39">
        <v>38.65</v>
      </c>
      <c r="L138" s="38">
        <v>48.31</v>
      </c>
      <c r="M138" s="39">
        <v>63.65</v>
      </c>
      <c r="N138" s="38">
        <v>79.56</v>
      </c>
      <c r="O138" s="39">
        <v>138.65</v>
      </c>
      <c r="P138" s="40">
        <v>173.31</v>
      </c>
      <c r="Q138" s="38">
        <v>263.64999999999998</v>
      </c>
      <c r="R138" s="40">
        <v>329.56</v>
      </c>
    </row>
    <row r="139" spans="1:18" ht="15" x14ac:dyDescent="0.2">
      <c r="A139" s="32" t="s">
        <v>89</v>
      </c>
      <c r="B139" s="62">
        <v>210000</v>
      </c>
      <c r="C139" s="55">
        <v>1</v>
      </c>
      <c r="D139" s="75">
        <v>1.1252234493557864</v>
      </c>
      <c r="E139" s="34">
        <v>0</v>
      </c>
      <c r="F139" s="33"/>
      <c r="G139" s="34">
        <v>19.899999999999999</v>
      </c>
      <c r="H139" s="33"/>
      <c r="I139" s="34">
        <v>49.75</v>
      </c>
      <c r="J139" s="33"/>
      <c r="K139" s="34">
        <v>99.5</v>
      </c>
      <c r="L139" s="33"/>
      <c r="M139" s="34">
        <v>199</v>
      </c>
      <c r="N139" s="33"/>
      <c r="O139" s="34">
        <v>497.5</v>
      </c>
      <c r="P139" s="35"/>
      <c r="Q139" s="33">
        <v>995</v>
      </c>
      <c r="R139" s="35"/>
    </row>
    <row r="140" spans="1:18" ht="15" x14ac:dyDescent="0.2">
      <c r="A140" s="36" t="s">
        <v>386</v>
      </c>
      <c r="B140" s="63">
        <v>180000</v>
      </c>
      <c r="C140" s="37">
        <v>1</v>
      </c>
      <c r="D140" s="74">
        <v>1.2841280209013717</v>
      </c>
      <c r="E140" s="39">
        <v>9.1999999999999993</v>
      </c>
      <c r="F140" s="38">
        <v>11.96</v>
      </c>
      <c r="G140" s="39">
        <v>37.4</v>
      </c>
      <c r="H140" s="38">
        <v>48.66</v>
      </c>
      <c r="I140" s="39">
        <v>79.7</v>
      </c>
      <c r="J140" s="38">
        <v>103.71</v>
      </c>
      <c r="K140" s="39">
        <v>150.19999999999999</v>
      </c>
      <c r="L140" s="38">
        <v>195.46</v>
      </c>
      <c r="M140" s="39">
        <v>291.2</v>
      </c>
      <c r="N140" s="38">
        <v>378.96</v>
      </c>
      <c r="O140" s="39">
        <v>714.2</v>
      </c>
      <c r="P140" s="40">
        <v>929.46</v>
      </c>
      <c r="Q140" s="38">
        <v>1419.2</v>
      </c>
      <c r="R140" s="40">
        <v>1846.96</v>
      </c>
    </row>
    <row r="141" spans="1:18" ht="15" x14ac:dyDescent="0.2">
      <c r="A141" s="32" t="s">
        <v>388</v>
      </c>
      <c r="B141" s="62">
        <v>10417</v>
      </c>
      <c r="C141" s="55">
        <v>1</v>
      </c>
      <c r="D141" s="75">
        <v>0.94778584391436382</v>
      </c>
      <c r="E141" s="34">
        <v>12.2</v>
      </c>
      <c r="F141" s="33">
        <v>17.600000000000001</v>
      </c>
      <c r="G141" s="34">
        <v>45.7</v>
      </c>
      <c r="H141" s="33">
        <v>56.6</v>
      </c>
      <c r="I141" s="34">
        <v>95.95</v>
      </c>
      <c r="J141" s="33">
        <v>115.1</v>
      </c>
      <c r="K141" s="34">
        <v>179.7</v>
      </c>
      <c r="L141" s="33">
        <v>212.6</v>
      </c>
      <c r="M141" s="34">
        <v>347.2</v>
      </c>
      <c r="N141" s="33">
        <v>407.6</v>
      </c>
      <c r="O141" s="34">
        <v>849.7</v>
      </c>
      <c r="P141" s="35">
        <v>992.6</v>
      </c>
      <c r="Q141" s="33">
        <v>1687.2</v>
      </c>
      <c r="R141" s="35">
        <v>1967.6</v>
      </c>
    </row>
    <row r="142" spans="1:18" ht="15" x14ac:dyDescent="0.2">
      <c r="A142" s="36" t="s">
        <v>391</v>
      </c>
      <c r="B142" s="63">
        <v>2740</v>
      </c>
      <c r="C142" s="37">
        <v>1</v>
      </c>
      <c r="D142" s="74">
        <v>0.97222971294752158</v>
      </c>
      <c r="E142" s="39"/>
      <c r="F142" s="38"/>
      <c r="G142" s="39"/>
      <c r="H142" s="38"/>
      <c r="I142" s="39"/>
      <c r="J142" s="38"/>
      <c r="K142" s="39"/>
      <c r="L142" s="38"/>
      <c r="M142" s="39"/>
      <c r="N142" s="38"/>
      <c r="O142" s="39"/>
      <c r="P142" s="40"/>
      <c r="Q142" s="38"/>
      <c r="R142" s="40"/>
    </row>
    <row r="143" spans="1:18" ht="15" x14ac:dyDescent="0.2">
      <c r="A143" s="32" t="s">
        <v>392</v>
      </c>
      <c r="B143" s="62">
        <v>3950</v>
      </c>
      <c r="C143" s="55">
        <v>1</v>
      </c>
      <c r="D143" s="75">
        <v>0.60117340910381767</v>
      </c>
      <c r="E143" s="34"/>
      <c r="F143" s="33"/>
      <c r="G143" s="34"/>
      <c r="H143" s="33"/>
      <c r="I143" s="34"/>
      <c r="J143" s="33"/>
      <c r="K143" s="34"/>
      <c r="L143" s="33"/>
      <c r="M143" s="34"/>
      <c r="N143" s="33"/>
      <c r="O143" s="34"/>
      <c r="P143" s="35"/>
      <c r="Q143" s="33"/>
      <c r="R143" s="35"/>
    </row>
    <row r="144" spans="1:18" ht="15" x14ac:dyDescent="0.2">
      <c r="A144" s="36" t="s">
        <v>393</v>
      </c>
      <c r="B144" s="63">
        <v>1600</v>
      </c>
      <c r="C144" s="37">
        <v>1</v>
      </c>
      <c r="D144" s="74">
        <v>1.7429591399769855</v>
      </c>
      <c r="E144" s="39"/>
      <c r="F144" s="38"/>
      <c r="G144" s="39"/>
      <c r="H144" s="38"/>
      <c r="I144" s="39"/>
      <c r="J144" s="38"/>
      <c r="K144" s="39"/>
      <c r="L144" s="38"/>
      <c r="M144" s="39"/>
      <c r="N144" s="38"/>
      <c r="O144" s="39"/>
      <c r="P144" s="40"/>
      <c r="Q144" s="38"/>
      <c r="R144" s="40"/>
    </row>
    <row r="145" spans="1:18" ht="15" x14ac:dyDescent="0.2">
      <c r="A145" s="32" t="s">
        <v>90</v>
      </c>
      <c r="B145" s="62">
        <v>34000</v>
      </c>
      <c r="C145" s="55">
        <v>1</v>
      </c>
      <c r="D145" s="75">
        <v>1.3840701537004829</v>
      </c>
      <c r="E145" s="34">
        <v>21.12</v>
      </c>
      <c r="F145" s="33">
        <v>26.4</v>
      </c>
      <c r="G145" s="34">
        <v>78.92</v>
      </c>
      <c r="H145" s="33">
        <v>98.7</v>
      </c>
      <c r="I145" s="34">
        <v>165.62</v>
      </c>
      <c r="J145" s="33">
        <v>207.15</v>
      </c>
      <c r="K145" s="34">
        <v>310.12</v>
      </c>
      <c r="L145" s="33">
        <v>387.9</v>
      </c>
      <c r="M145" s="34">
        <v>599.12</v>
      </c>
      <c r="N145" s="33">
        <v>749.4</v>
      </c>
      <c r="O145" s="34">
        <v>1477.41</v>
      </c>
      <c r="P145" s="35">
        <v>1848.01</v>
      </c>
      <c r="Q145" s="33">
        <v>2929.94</v>
      </c>
      <c r="R145" s="35">
        <v>3664.93</v>
      </c>
    </row>
    <row r="146" spans="1:18" ht="15" x14ac:dyDescent="0.2">
      <c r="A146" s="36" t="s">
        <v>394</v>
      </c>
      <c r="B146" s="63">
        <v>3025</v>
      </c>
      <c r="C146" s="37">
        <v>1</v>
      </c>
      <c r="D146" s="74">
        <v>1.1340590175897349</v>
      </c>
      <c r="E146" s="39"/>
      <c r="F146" s="38"/>
      <c r="G146" s="39"/>
      <c r="H146" s="38"/>
      <c r="I146" s="39"/>
      <c r="J146" s="38"/>
      <c r="K146" s="39"/>
      <c r="L146" s="38"/>
      <c r="M146" s="39"/>
      <c r="N146" s="38"/>
      <c r="O146" s="39"/>
      <c r="P146" s="40"/>
      <c r="Q146" s="38"/>
      <c r="R146" s="40"/>
    </row>
    <row r="147" spans="1:18" ht="15" x14ac:dyDescent="0.2">
      <c r="A147" s="32" t="s">
        <v>396</v>
      </c>
      <c r="B147" s="62">
        <v>50</v>
      </c>
      <c r="C147" s="55">
        <v>1</v>
      </c>
      <c r="D147" s="75">
        <v>0.41667804012556298</v>
      </c>
      <c r="E147" s="34"/>
      <c r="F147" s="33"/>
      <c r="G147" s="34"/>
      <c r="H147" s="33"/>
      <c r="I147" s="34"/>
      <c r="J147" s="33"/>
      <c r="K147" s="34"/>
      <c r="L147" s="33"/>
      <c r="M147" s="34"/>
      <c r="N147" s="33"/>
      <c r="O147" s="34"/>
      <c r="P147" s="35"/>
      <c r="Q147" s="33"/>
      <c r="R147" s="35"/>
    </row>
    <row r="148" spans="1:18" ht="15" x14ac:dyDescent="0.2">
      <c r="A148" s="36" t="s">
        <v>398</v>
      </c>
      <c r="B148" s="63">
        <v>278</v>
      </c>
      <c r="C148" s="37">
        <v>1</v>
      </c>
      <c r="D148" s="74"/>
      <c r="E148" s="39"/>
      <c r="F148" s="38"/>
      <c r="G148" s="39"/>
      <c r="H148" s="38"/>
      <c r="I148" s="39"/>
      <c r="J148" s="38"/>
      <c r="K148" s="39"/>
      <c r="L148" s="38"/>
      <c r="M148" s="39"/>
      <c r="N148" s="38"/>
      <c r="O148" s="39"/>
      <c r="P148" s="40"/>
      <c r="Q148" s="38"/>
      <c r="R148" s="40"/>
    </row>
    <row r="149" spans="1:18" ht="15" x14ac:dyDescent="0.2">
      <c r="A149" s="32" t="s">
        <v>399</v>
      </c>
      <c r="B149" s="62">
        <v>1200</v>
      </c>
      <c r="C149" s="55">
        <v>1</v>
      </c>
      <c r="D149" s="75">
        <v>1.1697886885311695</v>
      </c>
      <c r="E149" s="34"/>
      <c r="F149" s="33"/>
      <c r="G149" s="34"/>
      <c r="H149" s="33"/>
      <c r="I149" s="34"/>
      <c r="J149" s="33"/>
      <c r="K149" s="34"/>
      <c r="L149" s="33"/>
      <c r="M149" s="34"/>
      <c r="N149" s="33"/>
      <c r="O149" s="34"/>
      <c r="P149" s="35"/>
      <c r="Q149" s="33"/>
      <c r="R149" s="35"/>
    </row>
    <row r="150" spans="1:18" ht="15" x14ac:dyDescent="0.2">
      <c r="A150" s="36" t="s">
        <v>400</v>
      </c>
      <c r="B150" s="63">
        <v>8790</v>
      </c>
      <c r="C150" s="37">
        <v>1</v>
      </c>
      <c r="D150" s="74">
        <v>0.78573423156131106</v>
      </c>
      <c r="E150" s="39"/>
      <c r="F150" s="38"/>
      <c r="G150" s="39"/>
      <c r="H150" s="38"/>
      <c r="I150" s="39"/>
      <c r="J150" s="38"/>
      <c r="K150" s="39"/>
      <c r="L150" s="38"/>
      <c r="M150" s="39"/>
      <c r="N150" s="38"/>
      <c r="O150" s="39"/>
      <c r="P150" s="40"/>
      <c r="Q150" s="38"/>
      <c r="R150" s="40"/>
    </row>
    <row r="151" spans="1:18" ht="15" x14ac:dyDescent="0.2">
      <c r="A151" s="32" t="s">
        <v>401</v>
      </c>
      <c r="B151" s="62">
        <v>810</v>
      </c>
      <c r="C151" s="55">
        <v>1</v>
      </c>
      <c r="D151" s="75">
        <v>1.5822699854169429</v>
      </c>
      <c r="E151" s="34"/>
      <c r="F151" s="33"/>
      <c r="G151" s="34"/>
      <c r="H151" s="33"/>
      <c r="I151" s="34"/>
      <c r="J151" s="33"/>
      <c r="K151" s="34"/>
      <c r="L151" s="33"/>
      <c r="M151" s="34"/>
      <c r="N151" s="33"/>
      <c r="O151" s="34"/>
      <c r="P151" s="35"/>
      <c r="Q151" s="33"/>
      <c r="R151" s="35"/>
    </row>
    <row r="152" spans="1:18" ht="15" x14ac:dyDescent="0.2">
      <c r="A152" s="36" t="s">
        <v>403</v>
      </c>
      <c r="B152" s="63">
        <v>100</v>
      </c>
      <c r="C152" s="37">
        <v>1</v>
      </c>
      <c r="D152" s="74">
        <v>0.76018069487809736</v>
      </c>
      <c r="E152" s="39"/>
      <c r="F152" s="38"/>
      <c r="G152" s="39"/>
      <c r="H152" s="38"/>
      <c r="I152" s="39"/>
      <c r="J152" s="38"/>
      <c r="K152" s="39"/>
      <c r="L152" s="38"/>
      <c r="M152" s="39"/>
      <c r="N152" s="38"/>
      <c r="O152" s="39"/>
      <c r="P152" s="40"/>
      <c r="Q152" s="38"/>
      <c r="R152" s="40"/>
    </row>
    <row r="153" spans="1:18" ht="15" x14ac:dyDescent="0.2">
      <c r="A153" s="32" t="s">
        <v>405</v>
      </c>
      <c r="B153" s="62">
        <v>234</v>
      </c>
      <c r="C153" s="55">
        <v>1</v>
      </c>
      <c r="D153" s="75">
        <v>0.58084342638741837</v>
      </c>
      <c r="E153" s="34"/>
      <c r="F153" s="33"/>
      <c r="G153" s="34"/>
      <c r="H153" s="33"/>
      <c r="I153" s="34"/>
      <c r="J153" s="33"/>
      <c r="K153" s="34"/>
      <c r="L153" s="33"/>
      <c r="M153" s="34"/>
      <c r="N153" s="33"/>
      <c r="O153" s="34"/>
      <c r="P153" s="35"/>
      <c r="Q153" s="33"/>
      <c r="R153" s="35"/>
    </row>
    <row r="154" spans="1:18" ht="15" x14ac:dyDescent="0.2">
      <c r="A154" s="36" t="s">
        <v>407</v>
      </c>
      <c r="B154" s="63">
        <v>1300</v>
      </c>
      <c r="C154" s="37">
        <v>1</v>
      </c>
      <c r="D154" s="74">
        <v>0.93584880260393377</v>
      </c>
      <c r="E154" s="39"/>
      <c r="F154" s="38"/>
      <c r="G154" s="39"/>
      <c r="H154" s="38"/>
      <c r="I154" s="39"/>
      <c r="J154" s="38"/>
      <c r="K154" s="39"/>
      <c r="L154" s="38"/>
      <c r="M154" s="39"/>
      <c r="N154" s="38"/>
      <c r="O154" s="39"/>
      <c r="P154" s="40"/>
      <c r="Q154" s="38"/>
      <c r="R154" s="40"/>
    </row>
    <row r="155" spans="1:18" ht="25.5" x14ac:dyDescent="0.2">
      <c r="A155" s="32" t="s">
        <v>409</v>
      </c>
      <c r="B155" s="62">
        <v>395</v>
      </c>
      <c r="C155" s="55">
        <v>1</v>
      </c>
      <c r="D155" s="75">
        <v>1.1292968014304392</v>
      </c>
      <c r="E155" s="34"/>
      <c r="F155" s="33"/>
      <c r="G155" s="34"/>
      <c r="H155" s="33"/>
      <c r="I155" s="34"/>
      <c r="J155" s="33"/>
      <c r="K155" s="34"/>
      <c r="L155" s="33"/>
      <c r="M155" s="34"/>
      <c r="N155" s="33"/>
      <c r="O155" s="34"/>
      <c r="P155" s="35"/>
      <c r="Q155" s="33"/>
      <c r="R155" s="35"/>
    </row>
    <row r="156" spans="1:18" ht="15" x14ac:dyDescent="0.2">
      <c r="A156" s="36" t="s">
        <v>411</v>
      </c>
      <c r="B156" s="63" t="s">
        <v>76</v>
      </c>
      <c r="C156" s="37" t="s">
        <v>76</v>
      </c>
      <c r="D156" s="74"/>
      <c r="E156" s="39">
        <v>42.21</v>
      </c>
      <c r="F156" s="38"/>
      <c r="G156" s="39">
        <v>42.21</v>
      </c>
      <c r="H156" s="38"/>
      <c r="I156" s="39">
        <v>42.21</v>
      </c>
      <c r="J156" s="38"/>
      <c r="K156" s="39">
        <v>42.21</v>
      </c>
      <c r="L156" s="38"/>
      <c r="M156" s="39">
        <v>42.21</v>
      </c>
      <c r="N156" s="38"/>
      <c r="O156" s="39">
        <v>42.21</v>
      </c>
      <c r="P156" s="40"/>
      <c r="Q156" s="38">
        <v>42.21</v>
      </c>
      <c r="R156" s="40"/>
    </row>
    <row r="157" spans="1:18" ht="15" x14ac:dyDescent="0.2">
      <c r="A157" s="32" t="s">
        <v>414</v>
      </c>
      <c r="B157" s="62">
        <v>870</v>
      </c>
      <c r="C157" s="55">
        <v>1</v>
      </c>
      <c r="D157" s="75"/>
      <c r="E157" s="34">
        <v>42.21</v>
      </c>
      <c r="F157" s="33"/>
      <c r="G157" s="34">
        <v>42.21</v>
      </c>
      <c r="H157" s="33"/>
      <c r="I157" s="34">
        <v>42.21</v>
      </c>
      <c r="J157" s="33"/>
      <c r="K157" s="34">
        <v>42.21</v>
      </c>
      <c r="L157" s="33"/>
      <c r="M157" s="34">
        <v>42.21</v>
      </c>
      <c r="N157" s="33"/>
      <c r="O157" s="34">
        <v>42.21</v>
      </c>
      <c r="P157" s="35"/>
      <c r="Q157" s="33">
        <v>42.21</v>
      </c>
      <c r="R157" s="35"/>
    </row>
    <row r="158" spans="1:18" ht="15" x14ac:dyDescent="0.2">
      <c r="A158" s="36" t="s">
        <v>415</v>
      </c>
      <c r="B158" s="63">
        <v>90</v>
      </c>
      <c r="C158" s="37">
        <v>1</v>
      </c>
      <c r="D158" s="74"/>
      <c r="E158" s="39"/>
      <c r="F158" s="38"/>
      <c r="G158" s="39"/>
      <c r="H158" s="38"/>
      <c r="I158" s="39"/>
      <c r="J158" s="38"/>
      <c r="K158" s="39"/>
      <c r="L158" s="38"/>
      <c r="M158" s="39"/>
      <c r="N158" s="38"/>
      <c r="O158" s="39"/>
      <c r="P158" s="40"/>
      <c r="Q158" s="38"/>
      <c r="R158" s="40"/>
    </row>
    <row r="159" spans="1:18" ht="15" x14ac:dyDescent="0.2">
      <c r="A159" s="32" t="s">
        <v>417</v>
      </c>
      <c r="B159" s="62">
        <v>496</v>
      </c>
      <c r="C159" s="55">
        <v>1</v>
      </c>
      <c r="D159" s="75">
        <v>1.136604573678631</v>
      </c>
      <c r="E159" s="34"/>
      <c r="F159" s="33"/>
      <c r="G159" s="34"/>
      <c r="H159" s="33"/>
      <c r="I159" s="34"/>
      <c r="J159" s="33"/>
      <c r="K159" s="34"/>
      <c r="L159" s="33"/>
      <c r="M159" s="34"/>
      <c r="N159" s="33"/>
      <c r="O159" s="34"/>
      <c r="P159" s="35"/>
      <c r="Q159" s="33"/>
      <c r="R159" s="35"/>
    </row>
    <row r="160" spans="1:18" ht="25.5" x14ac:dyDescent="0.2">
      <c r="A160" s="36" t="s">
        <v>419</v>
      </c>
      <c r="B160" s="63"/>
      <c r="C160" s="37"/>
      <c r="D160" s="74"/>
      <c r="E160" s="39">
        <v>12.17</v>
      </c>
      <c r="F160" s="38"/>
      <c r="G160" s="39">
        <v>12.17</v>
      </c>
      <c r="H160" s="38"/>
      <c r="I160" s="39">
        <v>12.17</v>
      </c>
      <c r="J160" s="38"/>
      <c r="K160" s="39">
        <v>12.17</v>
      </c>
      <c r="L160" s="38"/>
      <c r="M160" s="39">
        <v>12.17</v>
      </c>
      <c r="N160" s="38"/>
      <c r="O160" s="39">
        <v>12.17</v>
      </c>
      <c r="P160" s="40"/>
      <c r="Q160" s="38">
        <v>12.17</v>
      </c>
      <c r="R160" s="40"/>
    </row>
    <row r="161" spans="1:18" ht="15" x14ac:dyDescent="0.2">
      <c r="A161" s="32" t="s">
        <v>421</v>
      </c>
      <c r="B161" s="62">
        <v>450</v>
      </c>
      <c r="C161" s="55">
        <v>1</v>
      </c>
      <c r="D161" s="75"/>
      <c r="E161" s="34"/>
      <c r="F161" s="33"/>
      <c r="G161" s="34"/>
      <c r="H161" s="33"/>
      <c r="I161" s="34"/>
      <c r="J161" s="33"/>
      <c r="K161" s="34"/>
      <c r="L161" s="33"/>
      <c r="M161" s="34"/>
      <c r="N161" s="33"/>
      <c r="O161" s="34"/>
      <c r="P161" s="35"/>
      <c r="Q161" s="33"/>
      <c r="R161" s="35"/>
    </row>
    <row r="162" spans="1:18" ht="15" x14ac:dyDescent="0.2">
      <c r="A162" s="36" t="s">
        <v>422</v>
      </c>
      <c r="B162" s="63">
        <v>555</v>
      </c>
      <c r="C162" s="37">
        <v>1</v>
      </c>
      <c r="D162" s="74">
        <v>1.2997951482479784</v>
      </c>
      <c r="E162" s="39"/>
      <c r="F162" s="38"/>
      <c r="G162" s="39"/>
      <c r="H162" s="38"/>
      <c r="I162" s="39"/>
      <c r="J162" s="38"/>
      <c r="K162" s="39"/>
      <c r="L162" s="38"/>
      <c r="M162" s="39"/>
      <c r="N162" s="38"/>
      <c r="O162" s="39"/>
      <c r="P162" s="40"/>
      <c r="Q162" s="38"/>
      <c r="R162" s="40"/>
    </row>
    <row r="163" spans="1:18" ht="15" x14ac:dyDescent="0.2">
      <c r="A163" s="32" t="s">
        <v>424</v>
      </c>
      <c r="B163" s="62"/>
      <c r="C163" s="55"/>
      <c r="D163" s="75"/>
      <c r="E163" s="34"/>
      <c r="F163" s="33"/>
      <c r="G163" s="34"/>
      <c r="H163" s="33"/>
      <c r="I163" s="34"/>
      <c r="J163" s="33"/>
      <c r="K163" s="34"/>
      <c r="L163" s="33"/>
      <c r="M163" s="34"/>
      <c r="N163" s="33"/>
      <c r="O163" s="34"/>
      <c r="P163" s="35"/>
      <c r="Q163" s="33"/>
      <c r="R163" s="35"/>
    </row>
    <row r="164" spans="1:18" ht="15" x14ac:dyDescent="0.2">
      <c r="A164" s="36" t="s">
        <v>426</v>
      </c>
      <c r="B164" s="63">
        <v>1950</v>
      </c>
      <c r="C164" s="37">
        <v>1</v>
      </c>
      <c r="D164" s="74">
        <v>0.68715059387093513</v>
      </c>
      <c r="E164" s="39">
        <v>16</v>
      </c>
      <c r="F164" s="38"/>
      <c r="G164" s="39">
        <v>24</v>
      </c>
      <c r="H164" s="38"/>
      <c r="I164" s="39">
        <v>39</v>
      </c>
      <c r="J164" s="38"/>
      <c r="K164" s="39">
        <v>64</v>
      </c>
      <c r="L164" s="38"/>
      <c r="M164" s="39">
        <v>114</v>
      </c>
      <c r="N164" s="38"/>
      <c r="O164" s="39">
        <v>264</v>
      </c>
      <c r="P164" s="40"/>
      <c r="Q164" s="38">
        <v>514</v>
      </c>
      <c r="R164" s="40"/>
    </row>
    <row r="165" spans="1:18" ht="15" x14ac:dyDescent="0.2">
      <c r="A165" s="32" t="s">
        <v>428</v>
      </c>
      <c r="B165" s="62">
        <v>700</v>
      </c>
      <c r="C165" s="55">
        <v>1</v>
      </c>
      <c r="D165" s="75"/>
      <c r="E165" s="34"/>
      <c r="F165" s="33"/>
      <c r="G165" s="34"/>
      <c r="H165" s="33"/>
      <c r="I165" s="34"/>
      <c r="J165" s="33"/>
      <c r="K165" s="34"/>
      <c r="L165" s="33"/>
      <c r="M165" s="34"/>
      <c r="N165" s="33"/>
      <c r="O165" s="34"/>
      <c r="P165" s="35"/>
      <c r="Q165" s="33"/>
      <c r="R165" s="35"/>
    </row>
    <row r="166" spans="1:18" ht="15" x14ac:dyDescent="0.2">
      <c r="A166" s="36" t="s">
        <v>429</v>
      </c>
      <c r="B166" s="63">
        <v>201</v>
      </c>
      <c r="C166" s="37">
        <v>1</v>
      </c>
      <c r="D166" s="74">
        <v>0.73037267575059228</v>
      </c>
      <c r="E166" s="39"/>
      <c r="F166" s="38"/>
      <c r="G166" s="39"/>
      <c r="H166" s="38"/>
      <c r="I166" s="39"/>
      <c r="J166" s="38"/>
      <c r="K166" s="39"/>
      <c r="L166" s="38"/>
      <c r="M166" s="39"/>
      <c r="N166" s="38"/>
      <c r="O166" s="39"/>
      <c r="P166" s="40"/>
      <c r="Q166" s="38"/>
      <c r="R166" s="40"/>
    </row>
    <row r="167" spans="1:18" ht="15" x14ac:dyDescent="0.2">
      <c r="A167" s="32" t="s">
        <v>431</v>
      </c>
      <c r="B167" s="62">
        <v>4400</v>
      </c>
      <c r="C167" s="55">
        <v>1</v>
      </c>
      <c r="D167" s="75"/>
      <c r="E167" s="34"/>
      <c r="F167" s="33"/>
      <c r="G167" s="34"/>
      <c r="H167" s="33"/>
      <c r="I167" s="34"/>
      <c r="J167" s="33"/>
      <c r="K167" s="34"/>
      <c r="L167" s="33"/>
      <c r="M167" s="34"/>
      <c r="N167" s="33"/>
      <c r="O167" s="34"/>
      <c r="P167" s="35"/>
      <c r="Q167" s="33"/>
      <c r="R167" s="35"/>
    </row>
    <row r="168" spans="1:18" ht="15" x14ac:dyDescent="0.2">
      <c r="A168" s="36" t="s">
        <v>432</v>
      </c>
      <c r="B168" s="63">
        <v>725</v>
      </c>
      <c r="C168" s="37">
        <v>1</v>
      </c>
      <c r="D168" s="74"/>
      <c r="E168" s="39"/>
      <c r="F168" s="38"/>
      <c r="G168" s="39"/>
      <c r="H168" s="38"/>
      <c r="I168" s="39"/>
      <c r="J168" s="38"/>
      <c r="K168" s="39"/>
      <c r="L168" s="38"/>
      <c r="M168" s="39"/>
      <c r="N168" s="38"/>
      <c r="O168" s="39"/>
      <c r="P168" s="40"/>
      <c r="Q168" s="38"/>
      <c r="R168" s="40"/>
    </row>
    <row r="169" spans="1:18" ht="15" x14ac:dyDescent="0.2">
      <c r="A169" s="32" t="s">
        <v>434</v>
      </c>
      <c r="B169" s="62">
        <v>30</v>
      </c>
      <c r="C169" s="55">
        <v>1</v>
      </c>
      <c r="D169" s="75"/>
      <c r="E169" s="34"/>
      <c r="F169" s="33"/>
      <c r="G169" s="34"/>
      <c r="H169" s="33"/>
      <c r="I169" s="34"/>
      <c r="J169" s="33"/>
      <c r="K169" s="34"/>
      <c r="L169" s="33"/>
      <c r="M169" s="34"/>
      <c r="N169" s="33"/>
      <c r="O169" s="34"/>
      <c r="P169" s="35"/>
      <c r="Q169" s="33"/>
      <c r="R169" s="35"/>
    </row>
    <row r="170" spans="1:18" ht="15" x14ac:dyDescent="0.2">
      <c r="A170" s="36" t="s">
        <v>435</v>
      </c>
      <c r="B170" s="63">
        <v>35</v>
      </c>
      <c r="C170" s="37">
        <v>1</v>
      </c>
      <c r="D170" s="74"/>
      <c r="E170" s="39"/>
      <c r="F170" s="38"/>
      <c r="G170" s="39"/>
      <c r="H170" s="38"/>
      <c r="I170" s="39"/>
      <c r="J170" s="38"/>
      <c r="K170" s="39"/>
      <c r="L170" s="38"/>
      <c r="M170" s="39"/>
      <c r="N170" s="38"/>
      <c r="O170" s="39"/>
      <c r="P170" s="40"/>
      <c r="Q170" s="38"/>
      <c r="R170" s="40"/>
    </row>
    <row r="171" spans="1:18" ht="15" x14ac:dyDescent="0.2">
      <c r="A171" s="32" t="s">
        <v>437</v>
      </c>
      <c r="B171" s="62">
        <v>400</v>
      </c>
      <c r="C171" s="55">
        <v>1</v>
      </c>
      <c r="D171" s="75">
        <v>1.1233850860658376</v>
      </c>
      <c r="E171" s="34">
        <v>85.18</v>
      </c>
      <c r="F171" s="33"/>
      <c r="G171" s="34">
        <v>85.18</v>
      </c>
      <c r="H171" s="33"/>
      <c r="I171" s="34">
        <v>85.18</v>
      </c>
      <c r="J171" s="33"/>
      <c r="K171" s="34">
        <v>85.18</v>
      </c>
      <c r="L171" s="33"/>
      <c r="M171" s="34">
        <v>85.18</v>
      </c>
      <c r="N171" s="33"/>
      <c r="O171" s="34">
        <v>85.18</v>
      </c>
      <c r="P171" s="35"/>
      <c r="Q171" s="33">
        <v>85.18</v>
      </c>
      <c r="R171" s="35"/>
    </row>
    <row r="172" spans="1:18" ht="15" x14ac:dyDescent="0.2">
      <c r="A172" s="36" t="s">
        <v>439</v>
      </c>
      <c r="B172" s="63">
        <v>59640</v>
      </c>
      <c r="C172" s="37">
        <v>1</v>
      </c>
      <c r="D172" s="74">
        <v>0.98098666509049703</v>
      </c>
      <c r="E172" s="39">
        <v>42</v>
      </c>
      <c r="F172" s="38"/>
      <c r="G172" s="39">
        <v>42</v>
      </c>
      <c r="H172" s="38"/>
      <c r="I172" s="39">
        <v>42</v>
      </c>
      <c r="J172" s="38"/>
      <c r="K172" s="39">
        <v>42</v>
      </c>
      <c r="L172" s="38"/>
      <c r="M172" s="39">
        <v>42</v>
      </c>
      <c r="N172" s="38"/>
      <c r="O172" s="39">
        <v>53.46</v>
      </c>
      <c r="P172" s="40"/>
      <c r="Q172" s="38"/>
      <c r="R172" s="40"/>
    </row>
    <row r="173" spans="1:18" ht="15" x14ac:dyDescent="0.2">
      <c r="A173" s="32" t="s">
        <v>442</v>
      </c>
      <c r="B173" s="62">
        <v>1500</v>
      </c>
      <c r="C173" s="55">
        <v>1</v>
      </c>
      <c r="D173" s="75"/>
      <c r="E173" s="34">
        <v>21.88</v>
      </c>
      <c r="F173" s="33"/>
      <c r="G173" s="34">
        <v>29.88</v>
      </c>
      <c r="H173" s="33"/>
      <c r="I173" s="34">
        <v>44.88</v>
      </c>
      <c r="J173" s="33"/>
      <c r="K173" s="34">
        <v>69.88</v>
      </c>
      <c r="L173" s="33"/>
      <c r="M173" s="34">
        <v>119.88</v>
      </c>
      <c r="N173" s="33"/>
      <c r="O173" s="34">
        <v>269.88</v>
      </c>
      <c r="P173" s="35"/>
      <c r="Q173" s="33">
        <v>519.88</v>
      </c>
      <c r="R173" s="35"/>
    </row>
    <row r="174" spans="1:18" ht="15" x14ac:dyDescent="0.2">
      <c r="A174" s="36" t="s">
        <v>443</v>
      </c>
      <c r="B174" s="63">
        <v>965</v>
      </c>
      <c r="C174" s="37">
        <v>1</v>
      </c>
      <c r="D174" s="74"/>
      <c r="E174" s="39"/>
      <c r="F174" s="38"/>
      <c r="G174" s="39"/>
      <c r="H174" s="38"/>
      <c r="I174" s="39"/>
      <c r="J174" s="38"/>
      <c r="K174" s="39"/>
      <c r="L174" s="38"/>
      <c r="M174" s="39"/>
      <c r="N174" s="38"/>
      <c r="O174" s="39"/>
      <c r="P174" s="40"/>
      <c r="Q174" s="38"/>
      <c r="R174" s="40"/>
    </row>
    <row r="175" spans="1:18" ht="15" x14ac:dyDescent="0.2">
      <c r="A175" s="32" t="s">
        <v>445</v>
      </c>
      <c r="B175" s="62">
        <v>3300</v>
      </c>
      <c r="C175" s="55">
        <v>1</v>
      </c>
      <c r="D175" s="75"/>
      <c r="E175" s="34">
        <v>16.190000000000001</v>
      </c>
      <c r="F175" s="33"/>
      <c r="G175" s="34">
        <v>30.88</v>
      </c>
      <c r="H175" s="33"/>
      <c r="I175" s="34">
        <v>30.88</v>
      </c>
      <c r="J175" s="33"/>
      <c r="K175" s="34">
        <v>30.88</v>
      </c>
      <c r="L175" s="33"/>
      <c r="M175" s="34">
        <v>30.88</v>
      </c>
      <c r="N175" s="33"/>
      <c r="O175" s="34">
        <v>54.62</v>
      </c>
      <c r="P175" s="35"/>
      <c r="Q175" s="33">
        <v>186.89</v>
      </c>
      <c r="R175" s="35"/>
    </row>
    <row r="176" spans="1:18" ht="15" x14ac:dyDescent="0.2">
      <c r="A176" s="36" t="s">
        <v>446</v>
      </c>
      <c r="B176" s="63">
        <v>82</v>
      </c>
      <c r="C176" s="37">
        <v>1</v>
      </c>
      <c r="D176" s="74"/>
      <c r="E176" s="39"/>
      <c r="F176" s="38"/>
      <c r="G176" s="39"/>
      <c r="H176" s="38"/>
      <c r="I176" s="39"/>
      <c r="J176" s="38"/>
      <c r="K176" s="39"/>
      <c r="L176" s="38"/>
      <c r="M176" s="39"/>
      <c r="N176" s="38"/>
      <c r="O176" s="39"/>
      <c r="P176" s="40"/>
      <c r="Q176" s="38"/>
      <c r="R176" s="40"/>
    </row>
    <row r="177" spans="1:18" ht="15" x14ac:dyDescent="0.2">
      <c r="A177" s="32" t="s">
        <v>447</v>
      </c>
      <c r="B177" s="62">
        <v>2250</v>
      </c>
      <c r="C177" s="55">
        <v>1</v>
      </c>
      <c r="D177" s="75">
        <v>1.116693339784506</v>
      </c>
      <c r="E177" s="34">
        <v>27.6</v>
      </c>
      <c r="F177" s="33"/>
      <c r="G177" s="34">
        <v>27.6</v>
      </c>
      <c r="H177" s="33"/>
      <c r="I177" s="34">
        <v>27.6</v>
      </c>
      <c r="J177" s="33"/>
      <c r="K177" s="34">
        <v>27.6</v>
      </c>
      <c r="L177" s="33"/>
      <c r="M177" s="34">
        <v>27.6</v>
      </c>
      <c r="N177" s="33"/>
      <c r="O177" s="34">
        <v>27.6</v>
      </c>
      <c r="P177" s="35"/>
      <c r="Q177" s="33">
        <v>27.6</v>
      </c>
      <c r="R177" s="35"/>
    </row>
    <row r="178" spans="1:18" ht="15" x14ac:dyDescent="0.2">
      <c r="A178" s="36" t="s">
        <v>448</v>
      </c>
      <c r="B178" s="63">
        <v>45000</v>
      </c>
      <c r="C178" s="37">
        <v>1</v>
      </c>
      <c r="D178" s="74">
        <v>1.6910739239995529</v>
      </c>
      <c r="E178" s="39">
        <v>27.8</v>
      </c>
      <c r="F178" s="38"/>
      <c r="G178" s="39">
        <v>78.599999999999994</v>
      </c>
      <c r="H178" s="38"/>
      <c r="I178" s="39">
        <v>154.80000000000001</v>
      </c>
      <c r="J178" s="38"/>
      <c r="K178" s="39">
        <v>281.8</v>
      </c>
      <c r="L178" s="38"/>
      <c r="M178" s="39">
        <v>535.79999999999995</v>
      </c>
      <c r="N178" s="38"/>
      <c r="O178" s="39">
        <v>1297.8</v>
      </c>
      <c r="P178" s="40"/>
      <c r="Q178" s="38">
        <v>2567.8000000000002</v>
      </c>
      <c r="R178" s="40"/>
    </row>
    <row r="179" spans="1:18" ht="25.5" x14ac:dyDescent="0.2">
      <c r="A179" s="32" t="s">
        <v>450</v>
      </c>
      <c r="B179" s="62"/>
      <c r="C179" s="55"/>
      <c r="D179" s="75"/>
      <c r="E179" s="34">
        <v>95</v>
      </c>
      <c r="F179" s="33"/>
      <c r="G179" s="34">
        <v>95</v>
      </c>
      <c r="H179" s="33"/>
      <c r="I179" s="34">
        <v>95</v>
      </c>
      <c r="J179" s="33"/>
      <c r="K179" s="34">
        <v>95</v>
      </c>
      <c r="L179" s="33"/>
      <c r="M179" s="34">
        <v>95</v>
      </c>
      <c r="N179" s="33"/>
      <c r="O179" s="34">
        <v>95</v>
      </c>
      <c r="P179" s="35"/>
      <c r="Q179" s="33">
        <v>95</v>
      </c>
      <c r="R179" s="35"/>
    </row>
    <row r="180" spans="1:18" ht="15" x14ac:dyDescent="0.2">
      <c r="A180" s="36" t="s">
        <v>451</v>
      </c>
      <c r="B180" s="63">
        <v>1059</v>
      </c>
      <c r="C180" s="37">
        <v>1</v>
      </c>
      <c r="D180" s="74">
        <v>1.0154654409420036</v>
      </c>
      <c r="E180" s="39"/>
      <c r="F180" s="38"/>
      <c r="G180" s="39"/>
      <c r="H180" s="38"/>
      <c r="I180" s="39"/>
      <c r="J180" s="38"/>
      <c r="K180" s="39"/>
      <c r="L180" s="38"/>
      <c r="M180" s="39"/>
      <c r="N180" s="38"/>
      <c r="O180" s="39"/>
      <c r="P180" s="40"/>
      <c r="Q180" s="38"/>
      <c r="R180" s="40"/>
    </row>
    <row r="181" spans="1:18" ht="15" x14ac:dyDescent="0.2">
      <c r="A181" s="32" t="s">
        <v>453</v>
      </c>
      <c r="B181" s="62">
        <v>12727</v>
      </c>
      <c r="C181" s="55">
        <v>1</v>
      </c>
      <c r="D181" s="75">
        <v>1.3602550622546119</v>
      </c>
      <c r="E181" s="34"/>
      <c r="F181" s="33"/>
      <c r="G181" s="34"/>
      <c r="H181" s="33"/>
      <c r="I181" s="34"/>
      <c r="J181" s="33"/>
      <c r="K181" s="34"/>
      <c r="L181" s="33"/>
      <c r="M181" s="34"/>
      <c r="N181" s="33"/>
      <c r="O181" s="34"/>
      <c r="P181" s="35"/>
      <c r="Q181" s="33"/>
      <c r="R181" s="35"/>
    </row>
    <row r="182" spans="1:18" ht="15" x14ac:dyDescent="0.2">
      <c r="A182" s="36" t="s">
        <v>454</v>
      </c>
      <c r="B182" s="63">
        <v>1860</v>
      </c>
      <c r="C182" s="37">
        <v>1</v>
      </c>
      <c r="D182" s="74">
        <v>1.0357405431044706</v>
      </c>
      <c r="E182" s="39"/>
      <c r="F182" s="38"/>
      <c r="G182" s="39"/>
      <c r="H182" s="38"/>
      <c r="I182" s="39"/>
      <c r="J182" s="38"/>
      <c r="K182" s="39"/>
      <c r="L182" s="38"/>
      <c r="M182" s="39"/>
      <c r="N182" s="38"/>
      <c r="O182" s="39"/>
      <c r="P182" s="40"/>
      <c r="Q182" s="38"/>
      <c r="R182" s="40"/>
    </row>
    <row r="183" spans="1:18" ht="15" x14ac:dyDescent="0.2">
      <c r="A183" s="32" t="s">
        <v>455</v>
      </c>
      <c r="B183" s="62">
        <v>54610</v>
      </c>
      <c r="C183" s="55">
        <v>1</v>
      </c>
      <c r="D183" s="75">
        <v>1.2133399133846909</v>
      </c>
      <c r="E183" s="34">
        <v>50</v>
      </c>
      <c r="F183" s="33"/>
      <c r="G183" s="34">
        <v>95.47</v>
      </c>
      <c r="H183" s="33"/>
      <c r="I183" s="34">
        <v>238.66</v>
      </c>
      <c r="J183" s="33"/>
      <c r="K183" s="34">
        <v>477.29</v>
      </c>
      <c r="L183" s="33"/>
      <c r="M183" s="34">
        <v>954.57</v>
      </c>
      <c r="N183" s="33"/>
      <c r="O183" s="34">
        <v>2386.38</v>
      </c>
      <c r="P183" s="35"/>
      <c r="Q183" s="33">
        <v>4772.75</v>
      </c>
      <c r="R183" s="35"/>
    </row>
    <row r="184" spans="1:18" ht="15" x14ac:dyDescent="0.2">
      <c r="A184" s="36" t="s">
        <v>458</v>
      </c>
      <c r="B184" s="63">
        <v>125</v>
      </c>
      <c r="C184" s="37">
        <v>1</v>
      </c>
      <c r="D184" s="74">
        <v>0.75180078205392054</v>
      </c>
      <c r="E184" s="39"/>
      <c r="F184" s="38"/>
      <c r="G184" s="39"/>
      <c r="H184" s="38"/>
      <c r="I184" s="39"/>
      <c r="J184" s="38"/>
      <c r="K184" s="39"/>
      <c r="L184" s="38"/>
      <c r="M184" s="39"/>
      <c r="N184" s="38"/>
      <c r="O184" s="39"/>
      <c r="P184" s="40"/>
      <c r="Q184" s="38"/>
      <c r="R184" s="40"/>
    </row>
    <row r="185" spans="1:18" ht="15" x14ac:dyDescent="0.2">
      <c r="A185" s="32" t="s">
        <v>459</v>
      </c>
      <c r="B185" s="62">
        <v>900</v>
      </c>
      <c r="C185" s="55">
        <v>1</v>
      </c>
      <c r="D185" s="75"/>
      <c r="E185" s="34"/>
      <c r="F185" s="33"/>
      <c r="G185" s="34"/>
      <c r="H185" s="33"/>
      <c r="I185" s="34"/>
      <c r="J185" s="33"/>
      <c r="K185" s="34"/>
      <c r="L185" s="33"/>
      <c r="M185" s="34"/>
      <c r="N185" s="33"/>
      <c r="O185" s="34"/>
      <c r="P185" s="35"/>
      <c r="Q185" s="33"/>
      <c r="R185" s="35"/>
    </row>
    <row r="186" spans="1:18" ht="15" x14ac:dyDescent="0.2">
      <c r="A186" s="36" t="s">
        <v>461</v>
      </c>
      <c r="B186" s="63">
        <v>3042</v>
      </c>
      <c r="C186" s="37">
        <v>1</v>
      </c>
      <c r="D186" s="74">
        <v>1.0618972704243654</v>
      </c>
      <c r="E186" s="39"/>
      <c r="F186" s="38"/>
      <c r="G186" s="39"/>
      <c r="H186" s="38"/>
      <c r="I186" s="39"/>
      <c r="J186" s="38"/>
      <c r="K186" s="39"/>
      <c r="L186" s="38"/>
      <c r="M186" s="39"/>
      <c r="N186" s="38"/>
      <c r="O186" s="39"/>
      <c r="P186" s="40"/>
      <c r="Q186" s="38"/>
      <c r="R186" s="40"/>
    </row>
    <row r="187" spans="1:18" ht="15" x14ac:dyDescent="0.2">
      <c r="A187" s="32" t="s">
        <v>462</v>
      </c>
      <c r="B187" s="62">
        <v>335</v>
      </c>
      <c r="C187" s="55">
        <v>1</v>
      </c>
      <c r="D187" s="75">
        <v>0.86592320267708434</v>
      </c>
      <c r="E187" s="34"/>
      <c r="F187" s="33"/>
      <c r="G187" s="34"/>
      <c r="H187" s="33"/>
      <c r="I187" s="34"/>
      <c r="J187" s="33"/>
      <c r="K187" s="34"/>
      <c r="L187" s="33"/>
      <c r="M187" s="34"/>
      <c r="N187" s="33"/>
      <c r="O187" s="34"/>
      <c r="P187" s="35"/>
      <c r="Q187" s="33"/>
      <c r="R187" s="35"/>
    </row>
    <row r="188" spans="1:18" ht="25.5" x14ac:dyDescent="0.2">
      <c r="A188" s="36" t="s">
        <v>91</v>
      </c>
      <c r="B188" s="63"/>
      <c r="C188" s="37"/>
      <c r="D188" s="74">
        <v>1.5748980935082104</v>
      </c>
      <c r="E188" s="39">
        <v>0</v>
      </c>
      <c r="F188" s="38"/>
      <c r="G188" s="39">
        <v>2487.34</v>
      </c>
      <c r="H188" s="38"/>
      <c r="I188" s="39">
        <v>6218.35</v>
      </c>
      <c r="J188" s="38"/>
      <c r="K188" s="39">
        <v>12436.7</v>
      </c>
      <c r="L188" s="38"/>
      <c r="M188" s="39">
        <v>24873.4</v>
      </c>
      <c r="N188" s="38"/>
      <c r="O188" s="39">
        <v>62183.5</v>
      </c>
      <c r="P188" s="40"/>
      <c r="Q188" s="38">
        <v>124367</v>
      </c>
      <c r="R188" s="40"/>
    </row>
    <row r="189" spans="1:18" ht="15" x14ac:dyDescent="0.2">
      <c r="A189" s="32" t="s">
        <v>463</v>
      </c>
      <c r="B189" s="62"/>
      <c r="C189" s="55"/>
      <c r="D189" s="75">
        <v>0.91431594478634803</v>
      </c>
      <c r="E189" s="34">
        <v>70</v>
      </c>
      <c r="F189" s="33"/>
      <c r="G189" s="34">
        <v>70</v>
      </c>
      <c r="H189" s="33"/>
      <c r="I189" s="34">
        <v>70</v>
      </c>
      <c r="J189" s="33"/>
      <c r="K189" s="34">
        <v>70</v>
      </c>
      <c r="L189" s="33"/>
      <c r="M189" s="34">
        <v>70</v>
      </c>
      <c r="N189" s="33"/>
      <c r="O189" s="34">
        <v>70</v>
      </c>
      <c r="P189" s="35"/>
      <c r="Q189" s="33">
        <v>70</v>
      </c>
      <c r="R189" s="35"/>
    </row>
    <row r="190" spans="1:18" ht="15" x14ac:dyDescent="0.2">
      <c r="A190" s="36" t="s">
        <v>92</v>
      </c>
      <c r="B190" s="63"/>
      <c r="C190" s="37"/>
      <c r="D190" s="74">
        <v>1.4449551789289294</v>
      </c>
      <c r="E190" s="39">
        <v>0</v>
      </c>
      <c r="F190" s="38"/>
      <c r="G190" s="39">
        <v>2620</v>
      </c>
      <c r="H190" s="38"/>
      <c r="I190" s="39">
        <v>6550</v>
      </c>
      <c r="J190" s="38"/>
      <c r="K190" s="39">
        <v>13100</v>
      </c>
      <c r="L190" s="38"/>
      <c r="M190" s="39">
        <v>26200</v>
      </c>
      <c r="N190" s="38"/>
      <c r="O190" s="39">
        <v>65500</v>
      </c>
      <c r="P190" s="40"/>
      <c r="Q190" s="38">
        <v>131000</v>
      </c>
      <c r="R190" s="40"/>
    </row>
    <row r="191" spans="1:18" ht="25.5" x14ac:dyDescent="0.2">
      <c r="A191" s="32" t="s">
        <v>467</v>
      </c>
      <c r="B191" s="62">
        <v>25540</v>
      </c>
      <c r="C191" s="55">
        <v>1</v>
      </c>
      <c r="D191" s="75">
        <v>1.049225339406064</v>
      </c>
      <c r="E191" s="34"/>
      <c r="F191" s="33"/>
      <c r="G191" s="34"/>
      <c r="H191" s="33"/>
      <c r="I191" s="34"/>
      <c r="J191" s="33"/>
      <c r="K191" s="34"/>
      <c r="L191" s="33"/>
      <c r="M191" s="34"/>
      <c r="N191" s="33"/>
      <c r="O191" s="34"/>
      <c r="P191" s="35"/>
      <c r="Q191" s="33"/>
      <c r="R191" s="35"/>
    </row>
    <row r="192" spans="1:18" ht="25.5" x14ac:dyDescent="0.2">
      <c r="A192" s="36" t="s">
        <v>469</v>
      </c>
      <c r="B192" s="63">
        <v>34000</v>
      </c>
      <c r="C192" s="37">
        <v>1</v>
      </c>
      <c r="D192" s="74">
        <v>1.4972090395789268</v>
      </c>
      <c r="E192" s="39">
        <v>38.200000000000003</v>
      </c>
      <c r="F192" s="38"/>
      <c r="G192" s="39">
        <v>71.5</v>
      </c>
      <c r="H192" s="38"/>
      <c r="I192" s="39">
        <v>121.45</v>
      </c>
      <c r="J192" s="38"/>
      <c r="K192" s="39">
        <v>204.7</v>
      </c>
      <c r="L192" s="38"/>
      <c r="M192" s="39">
        <v>371.2</v>
      </c>
      <c r="N192" s="38"/>
      <c r="O192" s="39">
        <v>870.7</v>
      </c>
      <c r="P192" s="40"/>
      <c r="Q192" s="38">
        <v>1703.2</v>
      </c>
      <c r="R192" s="40"/>
    </row>
    <row r="193" spans="1:18" ht="15" x14ac:dyDescent="0.2">
      <c r="A193" s="32" t="s">
        <v>471</v>
      </c>
      <c r="B193" s="62">
        <v>20000</v>
      </c>
      <c r="C193" s="55">
        <v>1</v>
      </c>
      <c r="D193" s="75">
        <v>1.374393803652185</v>
      </c>
      <c r="E193" s="34">
        <v>49</v>
      </c>
      <c r="F193" s="33"/>
      <c r="G193" s="34">
        <v>64</v>
      </c>
      <c r="H193" s="33"/>
      <c r="I193" s="34">
        <v>139</v>
      </c>
      <c r="J193" s="33"/>
      <c r="K193" s="34">
        <v>264</v>
      </c>
      <c r="L193" s="33"/>
      <c r="M193" s="34">
        <v>514</v>
      </c>
      <c r="N193" s="33"/>
      <c r="O193" s="34">
        <v>1284.0999999999999</v>
      </c>
      <c r="P193" s="35"/>
      <c r="Q193" s="33">
        <v>2567</v>
      </c>
      <c r="R193" s="35"/>
    </row>
    <row r="194" spans="1:18" ht="15" x14ac:dyDescent="0.2">
      <c r="A194" s="36" t="s">
        <v>474</v>
      </c>
      <c r="B194" s="63"/>
      <c r="C194" s="37"/>
      <c r="D194" s="74">
        <v>0.27087532637630868</v>
      </c>
      <c r="E194" s="39">
        <v>36.5</v>
      </c>
      <c r="F194" s="38"/>
      <c r="G194" s="39">
        <v>36.5</v>
      </c>
      <c r="H194" s="38"/>
      <c r="I194" s="39">
        <v>36.5</v>
      </c>
      <c r="J194" s="38"/>
      <c r="K194" s="39">
        <v>36.5</v>
      </c>
      <c r="L194" s="38"/>
      <c r="M194" s="39">
        <v>36.5</v>
      </c>
      <c r="N194" s="38"/>
      <c r="O194" s="39">
        <v>36.5</v>
      </c>
      <c r="P194" s="40"/>
      <c r="Q194" s="38">
        <v>36.5</v>
      </c>
      <c r="R194" s="40"/>
    </row>
    <row r="195" spans="1:18" ht="15" x14ac:dyDescent="0.2">
      <c r="A195" s="32" t="s">
        <v>476</v>
      </c>
      <c r="B195" s="62">
        <v>175</v>
      </c>
      <c r="C195" s="55">
        <v>1</v>
      </c>
      <c r="D195" s="75">
        <v>0.86711275732420057</v>
      </c>
      <c r="E195" s="34"/>
      <c r="F195" s="33"/>
      <c r="G195" s="34"/>
      <c r="H195" s="33"/>
      <c r="I195" s="34"/>
      <c r="J195" s="33"/>
      <c r="K195" s="34"/>
      <c r="L195" s="33"/>
      <c r="M195" s="34"/>
      <c r="N195" s="33"/>
      <c r="O195" s="34"/>
      <c r="P195" s="35"/>
      <c r="Q195" s="33"/>
      <c r="R195" s="35"/>
    </row>
    <row r="196" spans="1:18" ht="15" x14ac:dyDescent="0.2">
      <c r="A196" s="36" t="s">
        <v>478</v>
      </c>
      <c r="B196" s="63">
        <v>900</v>
      </c>
      <c r="C196" s="37">
        <v>1</v>
      </c>
      <c r="D196" s="74">
        <v>0.98963802394690792</v>
      </c>
      <c r="E196" s="39"/>
      <c r="F196" s="38"/>
      <c r="G196" s="39"/>
      <c r="H196" s="38"/>
      <c r="I196" s="39"/>
      <c r="J196" s="38"/>
      <c r="K196" s="39"/>
      <c r="L196" s="38"/>
      <c r="M196" s="39"/>
      <c r="N196" s="38"/>
      <c r="O196" s="39"/>
      <c r="P196" s="40"/>
      <c r="Q196" s="38"/>
      <c r="R196" s="40"/>
    </row>
    <row r="197" spans="1:18" ht="15" x14ac:dyDescent="0.2">
      <c r="A197" s="32" t="s">
        <v>479</v>
      </c>
      <c r="B197" s="62">
        <v>80</v>
      </c>
      <c r="C197" s="55">
        <v>1</v>
      </c>
      <c r="D197" s="75">
        <v>0.91473418108160254</v>
      </c>
      <c r="E197" s="34"/>
      <c r="F197" s="33"/>
      <c r="G197" s="34"/>
      <c r="H197" s="33"/>
      <c r="I197" s="34"/>
      <c r="J197" s="33"/>
      <c r="K197" s="34"/>
      <c r="L197" s="33"/>
      <c r="M197" s="34"/>
      <c r="N197" s="33"/>
      <c r="O197" s="34"/>
      <c r="P197" s="35"/>
      <c r="Q197" s="33"/>
      <c r="R197" s="35"/>
    </row>
    <row r="198" spans="1:18" ht="15" x14ac:dyDescent="0.2">
      <c r="A198" s="36" t="s">
        <v>481</v>
      </c>
      <c r="B198" s="63">
        <v>362</v>
      </c>
      <c r="C198" s="37">
        <v>1</v>
      </c>
      <c r="D198" s="74">
        <v>0.88886769582417913</v>
      </c>
      <c r="E198" s="39"/>
      <c r="F198" s="38"/>
      <c r="G198" s="39"/>
      <c r="H198" s="38"/>
      <c r="I198" s="39"/>
      <c r="J198" s="38"/>
      <c r="K198" s="39"/>
      <c r="L198" s="38"/>
      <c r="M198" s="39"/>
      <c r="N198" s="38"/>
      <c r="O198" s="39"/>
      <c r="P198" s="40"/>
      <c r="Q198" s="38"/>
      <c r="R198" s="40"/>
    </row>
    <row r="199" spans="1:18" ht="15" x14ac:dyDescent="0.2">
      <c r="A199" s="32" t="s">
        <v>483</v>
      </c>
      <c r="B199" s="62">
        <v>867</v>
      </c>
      <c r="C199" s="55">
        <v>1</v>
      </c>
      <c r="D199" s="75"/>
      <c r="E199" s="34"/>
      <c r="F199" s="33"/>
      <c r="G199" s="34"/>
      <c r="H199" s="33"/>
      <c r="I199" s="34"/>
      <c r="J199" s="33"/>
      <c r="K199" s="34"/>
      <c r="L199" s="33"/>
      <c r="M199" s="34"/>
      <c r="N199" s="33"/>
      <c r="O199" s="34"/>
      <c r="P199" s="35"/>
      <c r="Q199" s="33"/>
      <c r="R199" s="35"/>
    </row>
    <row r="200" spans="1:18" ht="15" x14ac:dyDescent="0.2">
      <c r="A200" s="36" t="s">
        <v>484</v>
      </c>
      <c r="B200" s="63">
        <v>3332</v>
      </c>
      <c r="C200" s="37">
        <v>1</v>
      </c>
      <c r="D200" s="74">
        <v>1.066077338654726</v>
      </c>
      <c r="E200" s="39"/>
      <c r="F200" s="38"/>
      <c r="G200" s="39"/>
      <c r="H200" s="38"/>
      <c r="I200" s="39"/>
      <c r="J200" s="38"/>
      <c r="K200" s="39"/>
      <c r="L200" s="38"/>
      <c r="M200" s="39"/>
      <c r="N200" s="38"/>
      <c r="O200" s="39"/>
      <c r="P200" s="40"/>
      <c r="Q200" s="38"/>
      <c r="R200" s="40"/>
    </row>
    <row r="201" spans="1:18" ht="15" x14ac:dyDescent="0.2">
      <c r="A201" s="32" t="s">
        <v>485</v>
      </c>
      <c r="B201" s="62">
        <v>120</v>
      </c>
      <c r="C201" s="55">
        <v>1</v>
      </c>
      <c r="D201" s="75"/>
      <c r="E201" s="34"/>
      <c r="F201" s="33"/>
      <c r="G201" s="34"/>
      <c r="H201" s="33"/>
      <c r="I201" s="34"/>
      <c r="J201" s="33"/>
      <c r="K201" s="34"/>
      <c r="L201" s="33"/>
      <c r="M201" s="34"/>
      <c r="N201" s="33"/>
      <c r="O201" s="34"/>
      <c r="P201" s="35"/>
      <c r="Q201" s="33"/>
      <c r="R201" s="35"/>
    </row>
    <row r="202" spans="1:18" ht="15" x14ac:dyDescent="0.2">
      <c r="A202" s="36" t="s">
        <v>486</v>
      </c>
      <c r="B202" s="63">
        <v>1835</v>
      </c>
      <c r="C202" s="37">
        <v>1</v>
      </c>
      <c r="D202" s="74"/>
      <c r="E202" s="39">
        <v>24.31</v>
      </c>
      <c r="F202" s="38"/>
      <c r="G202" s="39">
        <v>24.31</v>
      </c>
      <c r="H202" s="38"/>
      <c r="I202" s="39">
        <v>24.31</v>
      </c>
      <c r="J202" s="38"/>
      <c r="K202" s="39">
        <v>24.31</v>
      </c>
      <c r="L202" s="38"/>
      <c r="M202" s="39">
        <v>24.31</v>
      </c>
      <c r="N202" s="38"/>
      <c r="O202" s="39">
        <v>24.31</v>
      </c>
      <c r="P202" s="40"/>
      <c r="Q202" s="38">
        <v>24.31</v>
      </c>
      <c r="R202" s="40"/>
    </row>
    <row r="203" spans="1:18" ht="15" x14ac:dyDescent="0.2">
      <c r="A203" s="32" t="s">
        <v>487</v>
      </c>
      <c r="B203" s="62">
        <v>15366</v>
      </c>
      <c r="C203" s="55">
        <v>1</v>
      </c>
      <c r="D203" s="75">
        <v>0.68727685205513411</v>
      </c>
      <c r="E203" s="34">
        <v>12.63</v>
      </c>
      <c r="F203" s="33"/>
      <c r="G203" s="34">
        <v>59.73</v>
      </c>
      <c r="H203" s="33"/>
      <c r="I203" s="34">
        <v>130.38</v>
      </c>
      <c r="J203" s="33"/>
      <c r="K203" s="34">
        <v>248.13</v>
      </c>
      <c r="L203" s="33"/>
      <c r="M203" s="34">
        <v>483.63</v>
      </c>
      <c r="N203" s="33"/>
      <c r="O203" s="34">
        <v>1190.1300000000001</v>
      </c>
      <c r="P203" s="35"/>
      <c r="Q203" s="33">
        <v>2367.63</v>
      </c>
      <c r="R203" s="35"/>
    </row>
    <row r="204" spans="1:18" ht="15" x14ac:dyDescent="0.2">
      <c r="A204" s="36" t="s">
        <v>489</v>
      </c>
      <c r="B204" s="63">
        <v>1939</v>
      </c>
      <c r="C204" s="37">
        <v>1</v>
      </c>
      <c r="D204" s="74">
        <v>0.94163174099741531</v>
      </c>
      <c r="E204" s="39"/>
      <c r="F204" s="38"/>
      <c r="G204" s="39"/>
      <c r="H204" s="38"/>
      <c r="I204" s="39"/>
      <c r="J204" s="38"/>
      <c r="K204" s="39"/>
      <c r="L204" s="38"/>
      <c r="M204" s="39"/>
      <c r="N204" s="38"/>
      <c r="O204" s="39"/>
      <c r="P204" s="40"/>
      <c r="Q204" s="38"/>
      <c r="R204" s="40"/>
    </row>
    <row r="205" spans="1:18" ht="15" x14ac:dyDescent="0.2">
      <c r="A205" s="32" t="s">
        <v>490</v>
      </c>
      <c r="B205" s="62">
        <v>1200</v>
      </c>
      <c r="C205" s="55">
        <v>1</v>
      </c>
      <c r="D205" s="75">
        <v>0.83486613141389343</v>
      </c>
      <c r="E205" s="34"/>
      <c r="F205" s="33"/>
      <c r="G205" s="34"/>
      <c r="H205" s="33"/>
      <c r="I205" s="34"/>
      <c r="J205" s="33"/>
      <c r="K205" s="34"/>
      <c r="L205" s="33"/>
      <c r="M205" s="34"/>
      <c r="N205" s="33"/>
      <c r="O205" s="34"/>
      <c r="P205" s="35"/>
      <c r="Q205" s="33"/>
      <c r="R205" s="35"/>
    </row>
    <row r="206" spans="1:18" ht="15" x14ac:dyDescent="0.2">
      <c r="A206" s="36" t="s">
        <v>492</v>
      </c>
      <c r="B206" s="63"/>
      <c r="C206" s="37"/>
      <c r="D206" s="74">
        <v>2.7473037995686078</v>
      </c>
      <c r="E206" s="39">
        <v>381.11</v>
      </c>
      <c r="F206" s="38"/>
      <c r="G206" s="39">
        <v>381.11</v>
      </c>
      <c r="H206" s="38"/>
      <c r="I206" s="39">
        <v>381.11</v>
      </c>
      <c r="J206" s="38"/>
      <c r="K206" s="39">
        <v>381.11</v>
      </c>
      <c r="L206" s="38"/>
      <c r="M206" s="39">
        <v>381.11</v>
      </c>
      <c r="N206" s="38"/>
      <c r="O206" s="39">
        <v>381.11</v>
      </c>
      <c r="P206" s="40"/>
      <c r="Q206" s="38">
        <v>381.11</v>
      </c>
      <c r="R206" s="40"/>
    </row>
    <row r="207" spans="1:18" ht="15" x14ac:dyDescent="0.2">
      <c r="A207" s="32" t="s">
        <v>494</v>
      </c>
      <c r="B207" s="62">
        <v>2050</v>
      </c>
      <c r="C207" s="55">
        <v>1</v>
      </c>
      <c r="D207" s="75"/>
      <c r="E207" s="34"/>
      <c r="F207" s="33"/>
      <c r="G207" s="34"/>
      <c r="H207" s="33"/>
      <c r="I207" s="34"/>
      <c r="J207" s="33"/>
      <c r="K207" s="34"/>
      <c r="L207" s="33"/>
      <c r="M207" s="34"/>
      <c r="N207" s="33"/>
      <c r="O207" s="34"/>
      <c r="P207" s="35"/>
      <c r="Q207" s="33"/>
      <c r="R207" s="35"/>
    </row>
    <row r="208" spans="1:18" ht="15" x14ac:dyDescent="0.2">
      <c r="A208" s="36" t="s">
        <v>495</v>
      </c>
      <c r="B208" s="63">
        <v>466000</v>
      </c>
      <c r="C208" s="37">
        <v>1</v>
      </c>
      <c r="D208" s="74">
        <v>1.6227914632039355</v>
      </c>
      <c r="E208" s="39">
        <v>16.86</v>
      </c>
      <c r="F208" s="38">
        <v>24.99</v>
      </c>
      <c r="G208" s="39">
        <v>39.729999999999997</v>
      </c>
      <c r="H208" s="38">
        <v>57.01</v>
      </c>
      <c r="I208" s="39">
        <v>96.28</v>
      </c>
      <c r="J208" s="38">
        <v>141.01</v>
      </c>
      <c r="K208" s="39">
        <v>190.53</v>
      </c>
      <c r="L208" s="38">
        <v>281.01</v>
      </c>
      <c r="M208" s="39">
        <v>379.03</v>
      </c>
      <c r="N208" s="38">
        <v>561.01</v>
      </c>
      <c r="O208" s="39">
        <v>944.53</v>
      </c>
      <c r="P208" s="40">
        <v>1401.01</v>
      </c>
      <c r="Q208" s="38">
        <v>1887.03</v>
      </c>
      <c r="R208" s="40">
        <v>2801.01</v>
      </c>
    </row>
    <row r="209" spans="1:18" ht="15" x14ac:dyDescent="0.2">
      <c r="A209" s="32" t="s">
        <v>497</v>
      </c>
      <c r="B209" s="62">
        <v>1479</v>
      </c>
      <c r="C209" s="55">
        <v>1</v>
      </c>
      <c r="D209" s="75">
        <v>1.0807911972753472</v>
      </c>
      <c r="E209" s="34"/>
      <c r="F209" s="33"/>
      <c r="G209" s="34"/>
      <c r="H209" s="33"/>
      <c r="I209" s="34"/>
      <c r="J209" s="33"/>
      <c r="K209" s="34"/>
      <c r="L209" s="33"/>
      <c r="M209" s="34"/>
      <c r="N209" s="33"/>
      <c r="O209" s="34"/>
      <c r="P209" s="35"/>
      <c r="Q209" s="33"/>
      <c r="R209" s="35"/>
    </row>
    <row r="210" spans="1:18" ht="25.5" x14ac:dyDescent="0.2">
      <c r="A210" s="36" t="s">
        <v>499</v>
      </c>
      <c r="B210" s="63">
        <v>48003</v>
      </c>
      <c r="C210" s="37">
        <v>1</v>
      </c>
      <c r="D210" s="74">
        <v>1.5176367697135651</v>
      </c>
      <c r="E210" s="39"/>
      <c r="F210" s="38"/>
      <c r="G210" s="39"/>
      <c r="H210" s="38"/>
      <c r="I210" s="39"/>
      <c r="J210" s="38"/>
      <c r="K210" s="39"/>
      <c r="L210" s="38"/>
      <c r="M210" s="39"/>
      <c r="N210" s="38"/>
      <c r="O210" s="39"/>
      <c r="P210" s="40"/>
      <c r="Q210" s="38"/>
      <c r="R210" s="40"/>
    </row>
    <row r="211" spans="1:18" ht="25.5" x14ac:dyDescent="0.2">
      <c r="A211" s="32" t="s">
        <v>501</v>
      </c>
      <c r="B211" s="62">
        <v>3304</v>
      </c>
      <c r="C211" s="55">
        <v>1</v>
      </c>
      <c r="D211" s="75"/>
      <c r="E211" s="34"/>
      <c r="F211" s="33"/>
      <c r="G211" s="34"/>
      <c r="H211" s="33"/>
      <c r="I211" s="34"/>
      <c r="J211" s="33"/>
      <c r="K211" s="34"/>
      <c r="L211" s="33"/>
      <c r="M211" s="34"/>
      <c r="N211" s="33"/>
      <c r="O211" s="34"/>
      <c r="P211" s="35"/>
      <c r="Q211" s="33"/>
      <c r="R211" s="35"/>
    </row>
    <row r="212" spans="1:18" ht="25.5" x14ac:dyDescent="0.2">
      <c r="A212" s="36" t="s">
        <v>503</v>
      </c>
      <c r="B212" s="63">
        <v>977</v>
      </c>
      <c r="C212" s="37">
        <v>1</v>
      </c>
      <c r="D212" s="74"/>
      <c r="E212" s="39"/>
      <c r="F212" s="38"/>
      <c r="G212" s="39"/>
      <c r="H212" s="38"/>
      <c r="I212" s="39"/>
      <c r="J212" s="38"/>
      <c r="K212" s="39"/>
      <c r="L212" s="38"/>
      <c r="M212" s="39"/>
      <c r="N212" s="38"/>
      <c r="O212" s="39"/>
      <c r="P212" s="40"/>
      <c r="Q212" s="38"/>
      <c r="R212" s="40"/>
    </row>
    <row r="213" spans="1:18" ht="25.5" x14ac:dyDescent="0.2">
      <c r="A213" s="32" t="s">
        <v>504</v>
      </c>
      <c r="B213" s="62">
        <v>84</v>
      </c>
      <c r="C213" s="55">
        <v>1</v>
      </c>
      <c r="D213" s="75"/>
      <c r="E213" s="34"/>
      <c r="F213" s="33"/>
      <c r="G213" s="34"/>
      <c r="H213" s="33"/>
      <c r="I213" s="34"/>
      <c r="J213" s="33"/>
      <c r="K213" s="34"/>
      <c r="L213" s="33"/>
      <c r="M213" s="34"/>
      <c r="N213" s="33"/>
      <c r="O213" s="34"/>
      <c r="P213" s="35"/>
      <c r="Q213" s="33"/>
      <c r="R213" s="35"/>
    </row>
    <row r="214" spans="1:18" ht="15" x14ac:dyDescent="0.2">
      <c r="A214" s="36" t="s">
        <v>505</v>
      </c>
      <c r="B214" s="63">
        <v>2034</v>
      </c>
      <c r="C214" s="37">
        <v>2</v>
      </c>
      <c r="D214" s="74"/>
      <c r="E214" s="39">
        <v>25</v>
      </c>
      <c r="F214" s="38">
        <v>55.5</v>
      </c>
      <c r="G214" s="39">
        <v>93</v>
      </c>
      <c r="H214" s="38">
        <v>129.5</v>
      </c>
      <c r="I214" s="39">
        <v>195</v>
      </c>
      <c r="J214" s="38">
        <v>240.5</v>
      </c>
      <c r="K214" s="39">
        <v>365</v>
      </c>
      <c r="L214" s="38">
        <v>425.5</v>
      </c>
      <c r="M214" s="39">
        <v>705</v>
      </c>
      <c r="N214" s="38">
        <v>795.5</v>
      </c>
      <c r="O214" s="39">
        <v>1725</v>
      </c>
      <c r="P214" s="40">
        <v>1905.5</v>
      </c>
      <c r="Q214" s="38">
        <v>3425</v>
      </c>
      <c r="R214" s="40">
        <v>3755.5</v>
      </c>
    </row>
    <row r="215" spans="1:18" ht="15" x14ac:dyDescent="0.2">
      <c r="A215" s="32" t="s">
        <v>508</v>
      </c>
      <c r="B215" s="62">
        <v>40</v>
      </c>
      <c r="C215" s="55">
        <v>1</v>
      </c>
      <c r="D215" s="75">
        <v>0.68061318214930477</v>
      </c>
      <c r="E215" s="34"/>
      <c r="F215" s="33"/>
      <c r="G215" s="34"/>
      <c r="H215" s="33"/>
      <c r="I215" s="34"/>
      <c r="J215" s="33"/>
      <c r="K215" s="34"/>
      <c r="L215" s="33"/>
      <c r="M215" s="34"/>
      <c r="N215" s="33"/>
      <c r="O215" s="34"/>
      <c r="P215" s="35"/>
      <c r="Q215" s="33"/>
      <c r="R215" s="35"/>
    </row>
    <row r="216" spans="1:18" ht="15" x14ac:dyDescent="0.2">
      <c r="A216" s="36" t="s">
        <v>510</v>
      </c>
      <c r="B216" s="63">
        <v>130</v>
      </c>
      <c r="C216" s="37">
        <v>1</v>
      </c>
      <c r="D216" s="74">
        <v>1.1868205299545092</v>
      </c>
      <c r="E216" s="39"/>
      <c r="F216" s="38"/>
      <c r="G216" s="39"/>
      <c r="H216" s="38"/>
      <c r="I216" s="39"/>
      <c r="J216" s="38"/>
      <c r="K216" s="39"/>
      <c r="L216" s="38"/>
      <c r="M216" s="39"/>
      <c r="N216" s="38"/>
      <c r="O216" s="39"/>
      <c r="P216" s="40"/>
      <c r="Q216" s="38"/>
      <c r="R216" s="40"/>
    </row>
    <row r="217" spans="1:18" ht="15" x14ac:dyDescent="0.2">
      <c r="A217" s="32" t="s">
        <v>511</v>
      </c>
      <c r="B217" s="62">
        <v>300</v>
      </c>
      <c r="C217" s="55">
        <v>1</v>
      </c>
      <c r="D217" s="75"/>
      <c r="E217" s="34"/>
      <c r="F217" s="33"/>
      <c r="G217" s="34"/>
      <c r="H217" s="33"/>
      <c r="I217" s="34"/>
      <c r="J217" s="33"/>
      <c r="K217" s="34"/>
      <c r="L217" s="33"/>
      <c r="M217" s="34"/>
      <c r="N217" s="33"/>
      <c r="O217" s="34"/>
      <c r="P217" s="35"/>
      <c r="Q217" s="33"/>
      <c r="R217" s="35"/>
    </row>
    <row r="218" spans="1:18" ht="15" x14ac:dyDescent="0.2">
      <c r="A218" s="36" t="s">
        <v>513</v>
      </c>
      <c r="B218" s="63">
        <v>150</v>
      </c>
      <c r="C218" s="37">
        <v>1</v>
      </c>
      <c r="D218" s="74"/>
      <c r="E218" s="39"/>
      <c r="F218" s="38"/>
      <c r="G218" s="39"/>
      <c r="H218" s="38"/>
      <c r="I218" s="39"/>
      <c r="J218" s="38"/>
      <c r="K218" s="39"/>
      <c r="L218" s="38"/>
      <c r="M218" s="39"/>
      <c r="N218" s="38"/>
      <c r="O218" s="39"/>
      <c r="P218" s="40"/>
      <c r="Q218" s="38"/>
      <c r="R218" s="40"/>
    </row>
    <row r="219" spans="1:18" ht="15" x14ac:dyDescent="0.2">
      <c r="A219" s="32" t="s">
        <v>515</v>
      </c>
      <c r="B219" s="62">
        <v>429</v>
      </c>
      <c r="C219" s="55">
        <v>1</v>
      </c>
      <c r="D219" s="75">
        <v>0.57833627105782415</v>
      </c>
      <c r="E219" s="34"/>
      <c r="F219" s="33"/>
      <c r="G219" s="34"/>
      <c r="H219" s="33"/>
      <c r="I219" s="34"/>
      <c r="J219" s="33"/>
      <c r="K219" s="34"/>
      <c r="L219" s="33"/>
      <c r="M219" s="34"/>
      <c r="N219" s="33"/>
      <c r="O219" s="34"/>
      <c r="P219" s="35"/>
      <c r="Q219" s="33"/>
      <c r="R219" s="35"/>
    </row>
    <row r="220" spans="1:18" ht="15" x14ac:dyDescent="0.2">
      <c r="A220" s="36" t="s">
        <v>516</v>
      </c>
      <c r="B220" s="63">
        <v>3783</v>
      </c>
      <c r="C220" s="37">
        <v>1</v>
      </c>
      <c r="D220" s="74">
        <v>0.44962714078971733</v>
      </c>
      <c r="E220" s="39"/>
      <c r="F220" s="38"/>
      <c r="G220" s="39"/>
      <c r="H220" s="38"/>
      <c r="I220" s="39"/>
      <c r="J220" s="38"/>
      <c r="K220" s="39"/>
      <c r="L220" s="38"/>
      <c r="M220" s="39"/>
      <c r="N220" s="38"/>
      <c r="O220" s="39"/>
      <c r="P220" s="40"/>
      <c r="Q220" s="38"/>
      <c r="R220" s="40"/>
    </row>
    <row r="221" spans="1:18" ht="15" x14ac:dyDescent="0.2">
      <c r="A221" s="32" t="s">
        <v>518</v>
      </c>
      <c r="B221" s="62">
        <v>1683</v>
      </c>
      <c r="C221" s="55">
        <v>1</v>
      </c>
      <c r="D221" s="75"/>
      <c r="E221" s="34"/>
      <c r="F221" s="33"/>
      <c r="G221" s="34"/>
      <c r="H221" s="33"/>
      <c r="I221" s="34"/>
      <c r="J221" s="33"/>
      <c r="K221" s="34"/>
      <c r="L221" s="33"/>
      <c r="M221" s="34"/>
      <c r="N221" s="33"/>
      <c r="O221" s="34"/>
      <c r="P221" s="35"/>
      <c r="Q221" s="33"/>
      <c r="R221" s="35"/>
    </row>
    <row r="222" spans="1:18" ht="15" x14ac:dyDescent="0.2">
      <c r="A222" s="36" t="s">
        <v>519</v>
      </c>
      <c r="B222" s="63">
        <v>120</v>
      </c>
      <c r="C222" s="37">
        <v>1</v>
      </c>
      <c r="D222" s="74"/>
      <c r="E222" s="39"/>
      <c r="F222" s="38"/>
      <c r="G222" s="39"/>
      <c r="H222" s="38"/>
      <c r="I222" s="39"/>
      <c r="J222" s="38"/>
      <c r="K222" s="39"/>
      <c r="L222" s="38"/>
      <c r="M222" s="39"/>
      <c r="N222" s="38"/>
      <c r="O222" s="39"/>
      <c r="P222" s="40"/>
      <c r="Q222" s="38"/>
      <c r="R222" s="40"/>
    </row>
    <row r="223" spans="1:18" ht="25.5" x14ac:dyDescent="0.2">
      <c r="A223" s="32" t="s">
        <v>520</v>
      </c>
      <c r="B223" s="62">
        <v>279</v>
      </c>
      <c r="C223" s="55">
        <v>1</v>
      </c>
      <c r="D223" s="75">
        <v>0.35287293585071022</v>
      </c>
      <c r="E223" s="34"/>
      <c r="F223" s="33"/>
      <c r="G223" s="34"/>
      <c r="H223" s="33"/>
      <c r="I223" s="34"/>
      <c r="J223" s="33"/>
      <c r="K223" s="34"/>
      <c r="L223" s="33"/>
      <c r="M223" s="34"/>
      <c r="N223" s="33"/>
      <c r="O223" s="34"/>
      <c r="P223" s="35"/>
      <c r="Q223" s="33"/>
      <c r="R223" s="35"/>
    </row>
    <row r="224" spans="1:18" ht="15" x14ac:dyDescent="0.2">
      <c r="A224" s="36" t="s">
        <v>521</v>
      </c>
      <c r="B224" s="63">
        <v>1780</v>
      </c>
      <c r="C224" s="37">
        <v>1</v>
      </c>
      <c r="D224" s="74">
        <v>1.0119659099825566</v>
      </c>
      <c r="E224" s="39"/>
      <c r="F224" s="38"/>
      <c r="G224" s="39"/>
      <c r="H224" s="38"/>
      <c r="I224" s="39"/>
      <c r="J224" s="38"/>
      <c r="K224" s="39"/>
      <c r="L224" s="38"/>
      <c r="M224" s="39"/>
      <c r="N224" s="38"/>
      <c r="O224" s="39"/>
      <c r="P224" s="40"/>
      <c r="Q224" s="38"/>
      <c r="R224" s="40"/>
    </row>
    <row r="225" spans="1:18" ht="15" x14ac:dyDescent="0.2">
      <c r="A225" s="32" t="s">
        <v>523</v>
      </c>
      <c r="B225" s="62">
        <v>215</v>
      </c>
      <c r="C225" s="55">
        <v>1</v>
      </c>
      <c r="D225" s="75">
        <v>1.0022763039568345</v>
      </c>
      <c r="E225" s="34"/>
      <c r="F225" s="33"/>
      <c r="G225" s="34"/>
      <c r="H225" s="33"/>
      <c r="I225" s="34"/>
      <c r="J225" s="33"/>
      <c r="K225" s="34"/>
      <c r="L225" s="33"/>
      <c r="M225" s="34"/>
      <c r="N225" s="33"/>
      <c r="O225" s="34"/>
      <c r="P225" s="35"/>
      <c r="Q225" s="33"/>
      <c r="R225" s="35"/>
    </row>
    <row r="226" spans="1:18" ht="15" x14ac:dyDescent="0.2">
      <c r="A226" s="36" t="s">
        <v>525</v>
      </c>
      <c r="B226" s="63"/>
      <c r="C226" s="37"/>
      <c r="D226" s="74">
        <v>0.97746450108028504</v>
      </c>
      <c r="E226" s="39"/>
      <c r="F226" s="38"/>
      <c r="G226" s="39"/>
      <c r="H226" s="38"/>
      <c r="I226" s="39"/>
      <c r="J226" s="38"/>
      <c r="K226" s="39"/>
      <c r="L226" s="38"/>
      <c r="M226" s="39"/>
      <c r="N226" s="38"/>
      <c r="O226" s="39"/>
      <c r="P226" s="40"/>
      <c r="Q226" s="38"/>
      <c r="R226" s="40"/>
    </row>
    <row r="227" spans="1:18" ht="15" x14ac:dyDescent="0.2">
      <c r="A227" s="32" t="s">
        <v>93</v>
      </c>
      <c r="B227" s="62"/>
      <c r="C227" s="55"/>
      <c r="D227" s="75">
        <v>0.52518676923931462</v>
      </c>
      <c r="E227" s="34">
        <v>49.25</v>
      </c>
      <c r="F227" s="33"/>
      <c r="G227" s="34">
        <v>49.25</v>
      </c>
      <c r="H227" s="33"/>
      <c r="I227" s="34">
        <v>49.25</v>
      </c>
      <c r="J227" s="33"/>
      <c r="K227" s="34">
        <v>49.25</v>
      </c>
      <c r="L227" s="33"/>
      <c r="M227" s="34">
        <v>49.25</v>
      </c>
      <c r="N227" s="33"/>
      <c r="O227" s="34">
        <v>49.25</v>
      </c>
      <c r="P227" s="35"/>
      <c r="Q227" s="33">
        <v>49.25</v>
      </c>
      <c r="R227" s="35"/>
    </row>
    <row r="228" spans="1:18" ht="15" x14ac:dyDescent="0.2">
      <c r="A228" s="36" t="s">
        <v>527</v>
      </c>
      <c r="B228" s="63">
        <v>120</v>
      </c>
      <c r="C228" s="37">
        <v>1</v>
      </c>
      <c r="D228" s="74">
        <v>0.44139375024690869</v>
      </c>
      <c r="E228" s="39"/>
      <c r="F228" s="38"/>
      <c r="G228" s="39"/>
      <c r="H228" s="38"/>
      <c r="I228" s="39"/>
      <c r="J228" s="38"/>
      <c r="K228" s="39"/>
      <c r="L228" s="38"/>
      <c r="M228" s="39"/>
      <c r="N228" s="38"/>
      <c r="O228" s="39"/>
      <c r="P228" s="40"/>
      <c r="Q228" s="38"/>
      <c r="R228" s="40"/>
    </row>
    <row r="229" spans="1:18" ht="15" x14ac:dyDescent="0.2">
      <c r="A229" s="32" t="s">
        <v>529</v>
      </c>
      <c r="B229" s="62">
        <v>972</v>
      </c>
      <c r="C229" s="55">
        <v>1</v>
      </c>
      <c r="D229" s="75">
        <v>0.97983697983697982</v>
      </c>
      <c r="E229" s="34"/>
      <c r="F229" s="33"/>
      <c r="G229" s="34"/>
      <c r="H229" s="33"/>
      <c r="I229" s="34"/>
      <c r="J229" s="33"/>
      <c r="K229" s="34"/>
      <c r="L229" s="33"/>
      <c r="M229" s="34"/>
      <c r="N229" s="33"/>
      <c r="O229" s="34"/>
      <c r="P229" s="35"/>
      <c r="Q229" s="33"/>
      <c r="R229" s="35"/>
    </row>
    <row r="230" spans="1:18" ht="15" x14ac:dyDescent="0.2">
      <c r="A230" s="36" t="s">
        <v>530</v>
      </c>
      <c r="B230" s="63"/>
      <c r="C230" s="37"/>
      <c r="D230" s="74"/>
      <c r="E230" s="39">
        <v>22.77</v>
      </c>
      <c r="F230" s="38"/>
      <c r="G230" s="39">
        <v>37.57</v>
      </c>
      <c r="H230" s="38"/>
      <c r="I230" s="39">
        <v>59.77</v>
      </c>
      <c r="J230" s="38"/>
      <c r="K230" s="39">
        <v>96.77</v>
      </c>
      <c r="L230" s="38"/>
      <c r="M230" s="39">
        <v>170.77</v>
      </c>
      <c r="N230" s="38"/>
      <c r="O230" s="39">
        <v>392.77</v>
      </c>
      <c r="P230" s="40"/>
      <c r="Q230" s="38">
        <v>774.23</v>
      </c>
      <c r="R230" s="40"/>
    </row>
    <row r="231" spans="1:18" ht="15" x14ac:dyDescent="0.2">
      <c r="A231" s="32" t="s">
        <v>533</v>
      </c>
      <c r="B231" s="62">
        <v>737</v>
      </c>
      <c r="C231" s="55">
        <v>1</v>
      </c>
      <c r="D231" s="75">
        <v>0.67158451869004299</v>
      </c>
      <c r="E231" s="34"/>
      <c r="F231" s="33"/>
      <c r="G231" s="34"/>
      <c r="H231" s="33"/>
      <c r="I231" s="34"/>
      <c r="J231" s="33"/>
      <c r="K231" s="34"/>
      <c r="L231" s="33"/>
      <c r="M231" s="34"/>
      <c r="N231" s="33"/>
      <c r="O231" s="34"/>
      <c r="P231" s="35"/>
      <c r="Q231" s="33"/>
      <c r="R231" s="35"/>
    </row>
    <row r="232" spans="1:18" ht="15" x14ac:dyDescent="0.2">
      <c r="A232" s="36" t="s">
        <v>535</v>
      </c>
      <c r="B232" s="63">
        <v>11475</v>
      </c>
      <c r="C232" s="37">
        <v>1</v>
      </c>
      <c r="D232" s="74">
        <v>1.3498505006704737</v>
      </c>
      <c r="E232" s="39"/>
      <c r="F232" s="38"/>
      <c r="G232" s="39"/>
      <c r="H232" s="38"/>
      <c r="I232" s="39"/>
      <c r="J232" s="38"/>
      <c r="K232" s="39"/>
      <c r="L232" s="38"/>
      <c r="M232" s="39"/>
      <c r="N232" s="38"/>
      <c r="O232" s="39"/>
      <c r="P232" s="40"/>
      <c r="Q232" s="38"/>
      <c r="R232" s="40"/>
    </row>
    <row r="233" spans="1:18" ht="25.5" x14ac:dyDescent="0.2">
      <c r="A233" s="32" t="s">
        <v>537</v>
      </c>
      <c r="B233" s="62">
        <v>129</v>
      </c>
      <c r="C233" s="55">
        <v>1</v>
      </c>
      <c r="D233" s="75">
        <v>0.92994259059921058</v>
      </c>
      <c r="E233" s="34"/>
      <c r="F233" s="33"/>
      <c r="G233" s="34"/>
      <c r="H233" s="33"/>
      <c r="I233" s="34"/>
      <c r="J233" s="33"/>
      <c r="K233" s="34"/>
      <c r="L233" s="33"/>
      <c r="M233" s="34"/>
      <c r="N233" s="33"/>
      <c r="O233" s="34"/>
      <c r="P233" s="35"/>
      <c r="Q233" s="33"/>
      <c r="R233" s="35"/>
    </row>
    <row r="234" spans="1:18" ht="15" x14ac:dyDescent="0.2">
      <c r="A234" s="36" t="s">
        <v>538</v>
      </c>
      <c r="B234" s="63">
        <v>22000</v>
      </c>
      <c r="C234" s="37">
        <v>1</v>
      </c>
      <c r="D234" s="74">
        <v>0.80005411267444848</v>
      </c>
      <c r="E234" s="39">
        <v>56.95</v>
      </c>
      <c r="F234" s="38"/>
      <c r="G234" s="39">
        <v>81.849999999999994</v>
      </c>
      <c r="H234" s="38"/>
      <c r="I234" s="39">
        <v>119.2</v>
      </c>
      <c r="J234" s="38"/>
      <c r="K234" s="39">
        <v>181.45</v>
      </c>
      <c r="L234" s="38"/>
      <c r="M234" s="39">
        <v>305.95</v>
      </c>
      <c r="N234" s="38"/>
      <c r="O234" s="39">
        <v>679.45</v>
      </c>
      <c r="P234" s="40"/>
      <c r="Q234" s="38">
        <v>1301.95</v>
      </c>
      <c r="R234" s="40"/>
    </row>
    <row r="235" spans="1:18" ht="15" x14ac:dyDescent="0.2">
      <c r="A235" s="32" t="s">
        <v>94</v>
      </c>
      <c r="B235" s="62"/>
      <c r="C235" s="55"/>
      <c r="D235" s="75">
        <v>0.94509395021284304</v>
      </c>
      <c r="E235" s="34">
        <v>15</v>
      </c>
      <c r="F235" s="33"/>
      <c r="G235" s="34">
        <v>15</v>
      </c>
      <c r="H235" s="33"/>
      <c r="I235" s="34">
        <v>15</v>
      </c>
      <c r="J235" s="33"/>
      <c r="K235" s="34">
        <v>15</v>
      </c>
      <c r="L235" s="33"/>
      <c r="M235" s="34">
        <v>15</v>
      </c>
      <c r="N235" s="33"/>
      <c r="O235" s="34">
        <v>15</v>
      </c>
      <c r="P235" s="35"/>
      <c r="Q235" s="33">
        <v>15</v>
      </c>
      <c r="R235" s="35"/>
    </row>
    <row r="236" spans="1:18" ht="15" x14ac:dyDescent="0.2">
      <c r="A236" s="36" t="s">
        <v>540</v>
      </c>
      <c r="B236" s="63">
        <v>588</v>
      </c>
      <c r="C236" s="37">
        <v>1</v>
      </c>
      <c r="D236" s="74">
        <v>1.2621099419448476</v>
      </c>
      <c r="E236" s="39"/>
      <c r="F236" s="38"/>
      <c r="G236" s="39"/>
      <c r="H236" s="38"/>
      <c r="I236" s="39"/>
      <c r="J236" s="38"/>
      <c r="K236" s="39"/>
      <c r="L236" s="38"/>
      <c r="M236" s="39"/>
      <c r="N236" s="38"/>
      <c r="O236" s="39"/>
      <c r="P236" s="40"/>
      <c r="Q236" s="38"/>
      <c r="R236" s="40"/>
    </row>
    <row r="237" spans="1:18" ht="15" x14ac:dyDescent="0.2">
      <c r="A237" s="32" t="s">
        <v>542</v>
      </c>
      <c r="B237" s="62">
        <v>62</v>
      </c>
      <c r="C237" s="55">
        <v>1</v>
      </c>
      <c r="D237" s="75">
        <v>1.0865825437715584</v>
      </c>
      <c r="E237" s="34">
        <v>55</v>
      </c>
      <c r="F237" s="33"/>
      <c r="G237" s="34">
        <v>95</v>
      </c>
      <c r="H237" s="33"/>
      <c r="I237" s="34">
        <v>155</v>
      </c>
      <c r="J237" s="33"/>
      <c r="K237" s="34">
        <v>255</v>
      </c>
      <c r="L237" s="33"/>
      <c r="M237" s="34">
        <v>455</v>
      </c>
      <c r="N237" s="33"/>
      <c r="O237" s="34">
        <v>1055</v>
      </c>
      <c r="P237" s="35"/>
      <c r="Q237" s="33">
        <v>2055</v>
      </c>
      <c r="R237" s="35"/>
    </row>
    <row r="238" spans="1:18" ht="15" x14ac:dyDescent="0.2">
      <c r="A238" s="36" t="s">
        <v>543</v>
      </c>
      <c r="B238" s="63">
        <v>1500</v>
      </c>
      <c r="C238" s="37">
        <v>1</v>
      </c>
      <c r="D238" s="74">
        <v>0.8424823522579078</v>
      </c>
      <c r="E238" s="39"/>
      <c r="F238" s="38"/>
      <c r="G238" s="39"/>
      <c r="H238" s="38"/>
      <c r="I238" s="39"/>
      <c r="J238" s="38"/>
      <c r="K238" s="39"/>
      <c r="L238" s="38"/>
      <c r="M238" s="39"/>
      <c r="N238" s="38"/>
      <c r="O238" s="39"/>
      <c r="P238" s="40"/>
      <c r="Q238" s="38"/>
      <c r="R238" s="40"/>
    </row>
    <row r="239" spans="1:18" ht="15" x14ac:dyDescent="0.2">
      <c r="A239" s="32" t="s">
        <v>545</v>
      </c>
      <c r="B239" s="62">
        <v>536</v>
      </c>
      <c r="C239" s="55">
        <v>1</v>
      </c>
      <c r="D239" s="75"/>
      <c r="E239" s="34"/>
      <c r="F239" s="33"/>
      <c r="G239" s="34"/>
      <c r="H239" s="33"/>
      <c r="I239" s="34"/>
      <c r="J239" s="33"/>
      <c r="K239" s="34"/>
      <c r="L239" s="33"/>
      <c r="M239" s="34"/>
      <c r="N239" s="33"/>
      <c r="O239" s="34"/>
      <c r="P239" s="35"/>
      <c r="Q239" s="33"/>
      <c r="R239" s="35"/>
    </row>
    <row r="240" spans="1:18" ht="25.5" x14ac:dyDescent="0.2">
      <c r="A240" s="36" t="s">
        <v>547</v>
      </c>
      <c r="B240" s="63">
        <v>53</v>
      </c>
      <c r="C240" s="37">
        <v>1</v>
      </c>
      <c r="D240" s="74"/>
      <c r="E240" s="39"/>
      <c r="F240" s="38"/>
      <c r="G240" s="39"/>
      <c r="H240" s="38"/>
      <c r="I240" s="39"/>
      <c r="J240" s="38"/>
      <c r="K240" s="39"/>
      <c r="L240" s="38"/>
      <c r="M240" s="39"/>
      <c r="N240" s="38"/>
      <c r="O240" s="39"/>
      <c r="P240" s="40"/>
      <c r="Q240" s="38"/>
      <c r="R240" s="40"/>
    </row>
    <row r="241" spans="1:18" ht="15" x14ac:dyDescent="0.2">
      <c r="A241" s="32" t="s">
        <v>548</v>
      </c>
      <c r="B241" s="62">
        <v>800</v>
      </c>
      <c r="C241" s="55">
        <v>1</v>
      </c>
      <c r="D241" s="75">
        <v>0.95360014635079282</v>
      </c>
      <c r="E241" s="34"/>
      <c r="F241" s="33"/>
      <c r="G241" s="34"/>
      <c r="H241" s="33"/>
      <c r="I241" s="34"/>
      <c r="J241" s="33"/>
      <c r="K241" s="34"/>
      <c r="L241" s="33"/>
      <c r="M241" s="34"/>
      <c r="N241" s="33"/>
      <c r="O241" s="34"/>
      <c r="P241" s="35"/>
      <c r="Q241" s="33"/>
      <c r="R241" s="35"/>
    </row>
    <row r="242" spans="1:18" ht="15" x14ac:dyDescent="0.2">
      <c r="A242" s="36" t="s">
        <v>95</v>
      </c>
      <c r="B242" s="63">
        <v>49398</v>
      </c>
      <c r="C242" s="37">
        <v>1</v>
      </c>
      <c r="D242" s="74">
        <v>1.3382262104886202</v>
      </c>
      <c r="E242" s="39"/>
      <c r="F242" s="38"/>
      <c r="G242" s="39"/>
      <c r="H242" s="38"/>
      <c r="I242" s="39"/>
      <c r="J242" s="38"/>
      <c r="K242" s="39"/>
      <c r="L242" s="38"/>
      <c r="M242" s="39"/>
      <c r="N242" s="38"/>
      <c r="O242" s="39"/>
      <c r="P242" s="40"/>
      <c r="Q242" s="38"/>
      <c r="R242" s="40"/>
    </row>
    <row r="243" spans="1:18" ht="15" x14ac:dyDescent="0.2">
      <c r="A243" s="32" t="s">
        <v>96</v>
      </c>
      <c r="B243" s="62">
        <v>7705</v>
      </c>
      <c r="C243" s="55">
        <v>1</v>
      </c>
      <c r="D243" s="75">
        <v>1.1067536081208162</v>
      </c>
      <c r="E243" s="34">
        <v>4</v>
      </c>
      <c r="F243" s="33"/>
      <c r="G243" s="34">
        <v>53.4</v>
      </c>
      <c r="H243" s="33"/>
      <c r="I243" s="34">
        <v>127.5</v>
      </c>
      <c r="J243" s="33"/>
      <c r="K243" s="34">
        <v>251</v>
      </c>
      <c r="L243" s="33"/>
      <c r="M243" s="34">
        <v>498</v>
      </c>
      <c r="N243" s="33"/>
      <c r="O243" s="34">
        <v>1239</v>
      </c>
      <c r="P243" s="35"/>
      <c r="Q243" s="33">
        <v>2474</v>
      </c>
      <c r="R243" s="35"/>
    </row>
    <row r="244" spans="1:18" ht="15" x14ac:dyDescent="0.2">
      <c r="A244" s="36" t="s">
        <v>97</v>
      </c>
      <c r="B244" s="63"/>
      <c r="C244" s="37"/>
      <c r="D244" s="74">
        <v>1.4548763505461324</v>
      </c>
      <c r="E244" s="39">
        <v>64.34</v>
      </c>
      <c r="F244" s="38"/>
      <c r="G244" s="39">
        <v>64.34</v>
      </c>
      <c r="H244" s="38"/>
      <c r="I244" s="39">
        <v>64.34</v>
      </c>
      <c r="J244" s="38"/>
      <c r="K244" s="39">
        <v>64.34</v>
      </c>
      <c r="L244" s="38"/>
      <c r="M244" s="39">
        <v>64.34</v>
      </c>
      <c r="N244" s="38"/>
      <c r="O244" s="39">
        <v>160.87</v>
      </c>
      <c r="P244" s="40"/>
      <c r="Q244" s="38">
        <v>321.72000000000003</v>
      </c>
      <c r="R244" s="40"/>
    </row>
    <row r="245" spans="1:18" ht="15" x14ac:dyDescent="0.2">
      <c r="A245" s="32" t="s">
        <v>554</v>
      </c>
      <c r="B245" s="62">
        <v>500</v>
      </c>
      <c r="C245" s="55">
        <v>1</v>
      </c>
      <c r="D245" s="75">
        <v>1.2798004152434532</v>
      </c>
      <c r="E245" s="34"/>
      <c r="F245" s="33"/>
      <c r="G245" s="34"/>
      <c r="H245" s="33"/>
      <c r="I245" s="34"/>
      <c r="J245" s="33"/>
      <c r="K245" s="34"/>
      <c r="L245" s="33"/>
      <c r="M245" s="34"/>
      <c r="N245" s="33"/>
      <c r="O245" s="34"/>
      <c r="P245" s="35"/>
      <c r="Q245" s="33"/>
      <c r="R245" s="35"/>
    </row>
    <row r="246" spans="1:18" ht="15" x14ac:dyDescent="0.2">
      <c r="A246" s="36" t="s">
        <v>555</v>
      </c>
      <c r="B246" s="63">
        <v>13070</v>
      </c>
      <c r="C246" s="37">
        <v>2</v>
      </c>
      <c r="D246" s="74">
        <v>0.94717943897624579</v>
      </c>
      <c r="E246" s="39">
        <v>63.26</v>
      </c>
      <c r="F246" s="38"/>
      <c r="G246" s="39">
        <v>63.26</v>
      </c>
      <c r="H246" s="38"/>
      <c r="I246" s="39">
        <v>119.54</v>
      </c>
      <c r="J246" s="38"/>
      <c r="K246" s="39">
        <v>236.79</v>
      </c>
      <c r="L246" s="38"/>
      <c r="M246" s="39">
        <v>471.29</v>
      </c>
      <c r="N246" s="38"/>
      <c r="O246" s="39">
        <v>1174.79</v>
      </c>
      <c r="P246" s="40"/>
      <c r="Q246" s="38">
        <v>2347.29</v>
      </c>
      <c r="R246" s="40"/>
    </row>
    <row r="247" spans="1:18" ht="15" x14ac:dyDescent="0.2">
      <c r="A247" s="32" t="s">
        <v>558</v>
      </c>
      <c r="B247" s="62">
        <v>348</v>
      </c>
      <c r="C247" s="55">
        <v>1</v>
      </c>
      <c r="D247" s="75">
        <v>0.92159608690798756</v>
      </c>
      <c r="E247" s="34"/>
      <c r="F247" s="33"/>
      <c r="G247" s="34"/>
      <c r="H247" s="33"/>
      <c r="I247" s="34"/>
      <c r="J247" s="33"/>
      <c r="K247" s="34"/>
      <c r="L247" s="33"/>
      <c r="M247" s="34"/>
      <c r="N247" s="33"/>
      <c r="O247" s="34"/>
      <c r="P247" s="35"/>
      <c r="Q247" s="33"/>
      <c r="R247" s="35"/>
    </row>
    <row r="248" spans="1:18" ht="15" x14ac:dyDescent="0.2">
      <c r="A248" s="36" t="s">
        <v>560</v>
      </c>
      <c r="B248" s="63">
        <v>3087</v>
      </c>
      <c r="C248" s="37">
        <v>1</v>
      </c>
      <c r="D248" s="74">
        <v>0.93789363218081689</v>
      </c>
      <c r="E248" s="39"/>
      <c r="F248" s="38"/>
      <c r="G248" s="39"/>
      <c r="H248" s="38"/>
      <c r="I248" s="39"/>
      <c r="J248" s="38"/>
      <c r="K248" s="39"/>
      <c r="L248" s="38"/>
      <c r="M248" s="39"/>
      <c r="N248" s="38"/>
      <c r="O248" s="39"/>
      <c r="P248" s="40"/>
      <c r="Q248" s="38"/>
      <c r="R248" s="40"/>
    </row>
    <row r="249" spans="1:18" ht="15" x14ac:dyDescent="0.2">
      <c r="A249" s="32" t="s">
        <v>561</v>
      </c>
      <c r="B249" s="62"/>
      <c r="C249" s="55"/>
      <c r="D249" s="75"/>
      <c r="E249" s="34"/>
      <c r="F249" s="33"/>
      <c r="G249" s="34"/>
      <c r="H249" s="33"/>
      <c r="I249" s="34"/>
      <c r="J249" s="33"/>
      <c r="K249" s="34"/>
      <c r="L249" s="33"/>
      <c r="M249" s="34"/>
      <c r="N249" s="33"/>
      <c r="O249" s="34"/>
      <c r="P249" s="35"/>
      <c r="Q249" s="33"/>
      <c r="R249" s="35"/>
    </row>
    <row r="250" spans="1:18" ht="15" x14ac:dyDescent="0.2">
      <c r="A250" s="36" t="s">
        <v>563</v>
      </c>
      <c r="B250" s="63">
        <v>850</v>
      </c>
      <c r="C250" s="37">
        <v>1</v>
      </c>
      <c r="D250" s="74">
        <v>0.65927085865736168</v>
      </c>
      <c r="E250" s="39">
        <v>29.5</v>
      </c>
      <c r="F250" s="38"/>
      <c r="G250" s="39">
        <v>29.5</v>
      </c>
      <c r="H250" s="38"/>
      <c r="I250" s="39">
        <v>29.5</v>
      </c>
      <c r="J250" s="38"/>
      <c r="K250" s="39">
        <v>29.5</v>
      </c>
      <c r="L250" s="38"/>
      <c r="M250" s="39">
        <v>29.5</v>
      </c>
      <c r="N250" s="38"/>
      <c r="O250" s="39">
        <v>29.5</v>
      </c>
      <c r="P250" s="40"/>
      <c r="Q250" s="38">
        <v>29.5</v>
      </c>
      <c r="R250" s="40"/>
    </row>
    <row r="251" spans="1:18" ht="15" x14ac:dyDescent="0.2">
      <c r="A251" s="32" t="s">
        <v>566</v>
      </c>
      <c r="B251" s="62">
        <v>17682</v>
      </c>
      <c r="C251" s="55">
        <v>1</v>
      </c>
      <c r="D251" s="75">
        <v>1.0302474006715052</v>
      </c>
      <c r="E251" s="34"/>
      <c r="F251" s="33"/>
      <c r="G251" s="34"/>
      <c r="H251" s="33"/>
      <c r="I251" s="34"/>
      <c r="J251" s="33"/>
      <c r="K251" s="34"/>
      <c r="L251" s="33"/>
      <c r="M251" s="34"/>
      <c r="N251" s="33"/>
      <c r="O251" s="34"/>
      <c r="P251" s="35"/>
      <c r="Q251" s="33"/>
      <c r="R251" s="35"/>
    </row>
    <row r="252" spans="1:18" ht="15" x14ac:dyDescent="0.2">
      <c r="A252" s="36" t="s">
        <v>568</v>
      </c>
      <c r="B252" s="63">
        <v>3009</v>
      </c>
      <c r="C252" s="37">
        <v>1</v>
      </c>
      <c r="D252" s="74">
        <v>0.63836041229909157</v>
      </c>
      <c r="E252" s="39"/>
      <c r="F252" s="38"/>
      <c r="G252" s="39"/>
      <c r="H252" s="38"/>
      <c r="I252" s="39"/>
      <c r="J252" s="38"/>
      <c r="K252" s="39"/>
      <c r="L252" s="38"/>
      <c r="M252" s="39"/>
      <c r="N252" s="38"/>
      <c r="O252" s="39"/>
      <c r="P252" s="40"/>
      <c r="Q252" s="38"/>
      <c r="R252" s="40"/>
    </row>
    <row r="253" spans="1:18" ht="25.5" x14ac:dyDescent="0.2">
      <c r="A253" s="32" t="s">
        <v>569</v>
      </c>
      <c r="B253" s="62">
        <v>480</v>
      </c>
      <c r="C253" s="55">
        <v>1</v>
      </c>
      <c r="D253" s="75"/>
      <c r="E253" s="34"/>
      <c r="F253" s="33"/>
      <c r="G253" s="34"/>
      <c r="H253" s="33"/>
      <c r="I253" s="34"/>
      <c r="J253" s="33"/>
      <c r="K253" s="34"/>
      <c r="L253" s="33"/>
      <c r="M253" s="34"/>
      <c r="N253" s="33"/>
      <c r="O253" s="34"/>
      <c r="P253" s="35"/>
      <c r="Q253" s="33"/>
      <c r="R253" s="35"/>
    </row>
    <row r="254" spans="1:18" ht="15" x14ac:dyDescent="0.2">
      <c r="A254" s="36" t="s">
        <v>570</v>
      </c>
      <c r="B254" s="63">
        <v>500</v>
      </c>
      <c r="C254" s="37">
        <v>1</v>
      </c>
      <c r="D254" s="74">
        <v>0.91616872594693133</v>
      </c>
      <c r="E254" s="39"/>
      <c r="F254" s="38"/>
      <c r="G254" s="39"/>
      <c r="H254" s="38"/>
      <c r="I254" s="39"/>
      <c r="J254" s="38"/>
      <c r="K254" s="39"/>
      <c r="L254" s="38"/>
      <c r="M254" s="39"/>
      <c r="N254" s="38"/>
      <c r="O254" s="39"/>
      <c r="P254" s="40"/>
      <c r="Q254" s="38"/>
      <c r="R254" s="40"/>
    </row>
    <row r="255" spans="1:18" ht="15" x14ac:dyDescent="0.2">
      <c r="A255" s="32" t="s">
        <v>98</v>
      </c>
      <c r="B255" s="62">
        <v>124500</v>
      </c>
      <c r="C255" s="55">
        <v>1</v>
      </c>
      <c r="D255" s="75">
        <v>1.1134642102344319</v>
      </c>
      <c r="E255" s="34">
        <v>7.42</v>
      </c>
      <c r="F255" s="33"/>
      <c r="G255" s="34">
        <v>29.22</v>
      </c>
      <c r="H255" s="33"/>
      <c r="I255" s="34">
        <v>61.92</v>
      </c>
      <c r="J255" s="33"/>
      <c r="K255" s="34">
        <v>116.42</v>
      </c>
      <c r="L255" s="33"/>
      <c r="M255" s="34">
        <v>225.42</v>
      </c>
      <c r="N255" s="33"/>
      <c r="O255" s="34">
        <v>552.41999999999996</v>
      </c>
      <c r="P255" s="35"/>
      <c r="Q255" s="33">
        <v>1102.23</v>
      </c>
      <c r="R255" s="35"/>
    </row>
    <row r="256" spans="1:18" ht="15" x14ac:dyDescent="0.2">
      <c r="A256" s="36" t="s">
        <v>572</v>
      </c>
      <c r="B256" s="63">
        <v>1500000</v>
      </c>
      <c r="C256" s="37">
        <v>1</v>
      </c>
      <c r="D256" s="74">
        <v>1.4388205422724663</v>
      </c>
      <c r="E256" s="39">
        <v>4.5</v>
      </c>
      <c r="F256" s="38"/>
      <c r="G256" s="39">
        <v>34.31</v>
      </c>
      <c r="H256" s="38"/>
      <c r="I256" s="39">
        <v>84.27</v>
      </c>
      <c r="J256" s="38"/>
      <c r="K256" s="39">
        <v>167.54</v>
      </c>
      <c r="L256" s="38"/>
      <c r="M256" s="39">
        <v>334.07</v>
      </c>
      <c r="N256" s="38"/>
      <c r="O256" s="39">
        <v>833.69</v>
      </c>
      <c r="P256" s="40"/>
      <c r="Q256" s="38">
        <v>1666.37</v>
      </c>
      <c r="R256" s="40"/>
    </row>
    <row r="257" spans="1:18" ht="15" x14ac:dyDescent="0.2">
      <c r="A257" s="32" t="s">
        <v>574</v>
      </c>
      <c r="B257" s="62">
        <v>321</v>
      </c>
      <c r="C257" s="55">
        <v>1</v>
      </c>
      <c r="D257" s="75">
        <v>1.1085161942467254</v>
      </c>
      <c r="E257" s="34"/>
      <c r="F257" s="33"/>
      <c r="G257" s="34"/>
      <c r="H257" s="33"/>
      <c r="I257" s="34"/>
      <c r="J257" s="33"/>
      <c r="K257" s="34"/>
      <c r="L257" s="33"/>
      <c r="M257" s="34"/>
      <c r="N257" s="33"/>
      <c r="O257" s="34"/>
      <c r="P257" s="35"/>
      <c r="Q257" s="33"/>
      <c r="R257" s="35"/>
    </row>
    <row r="258" spans="1:18" ht="15" x14ac:dyDescent="0.2">
      <c r="A258" s="36" t="s">
        <v>99</v>
      </c>
      <c r="B258" s="63"/>
      <c r="C258" s="37"/>
      <c r="D258" s="74">
        <v>0.54176905890261562</v>
      </c>
      <c r="E258" s="39">
        <v>42</v>
      </c>
      <c r="F258" s="38"/>
      <c r="G258" s="39">
        <v>42</v>
      </c>
      <c r="H258" s="38"/>
      <c r="I258" s="39">
        <v>42</v>
      </c>
      <c r="J258" s="38"/>
      <c r="K258" s="39">
        <v>42</v>
      </c>
      <c r="L258" s="38"/>
      <c r="M258" s="39">
        <v>42</v>
      </c>
      <c r="N258" s="38"/>
      <c r="O258" s="39">
        <v>42</v>
      </c>
      <c r="P258" s="40"/>
      <c r="Q258" s="38">
        <v>42</v>
      </c>
      <c r="R258" s="40"/>
    </row>
    <row r="259" spans="1:18" ht="15" x14ac:dyDescent="0.2">
      <c r="A259" s="32" t="s">
        <v>576</v>
      </c>
      <c r="B259" s="62">
        <v>1270</v>
      </c>
      <c r="C259" s="55">
        <v>1</v>
      </c>
      <c r="D259" s="75">
        <v>1.0947875486887189</v>
      </c>
      <c r="E259" s="34"/>
      <c r="F259" s="33"/>
      <c r="G259" s="34"/>
      <c r="H259" s="33"/>
      <c r="I259" s="34"/>
      <c r="J259" s="33"/>
      <c r="K259" s="34"/>
      <c r="L259" s="33"/>
      <c r="M259" s="34"/>
      <c r="N259" s="33"/>
      <c r="O259" s="34"/>
      <c r="P259" s="35"/>
      <c r="Q259" s="33"/>
      <c r="R259" s="35"/>
    </row>
    <row r="260" spans="1:18" ht="15" x14ac:dyDescent="0.2">
      <c r="A260" s="36" t="s">
        <v>578</v>
      </c>
      <c r="B260" s="63">
        <v>400</v>
      </c>
      <c r="C260" s="37">
        <v>1</v>
      </c>
      <c r="D260" s="74"/>
      <c r="E260" s="39"/>
      <c r="F260" s="38"/>
      <c r="G260" s="39"/>
      <c r="H260" s="38"/>
      <c r="I260" s="39"/>
      <c r="J260" s="38"/>
      <c r="K260" s="39"/>
      <c r="L260" s="38"/>
      <c r="M260" s="39"/>
      <c r="N260" s="38"/>
      <c r="O260" s="39"/>
      <c r="P260" s="40"/>
      <c r="Q260" s="38"/>
      <c r="R260" s="40"/>
    </row>
    <row r="261" spans="1:18" ht="15" x14ac:dyDescent="0.2">
      <c r="A261" s="32" t="s">
        <v>136</v>
      </c>
      <c r="B261" s="62">
        <v>2535</v>
      </c>
      <c r="C261" s="55">
        <v>2</v>
      </c>
      <c r="D261" s="75"/>
      <c r="E261" s="34">
        <v>26</v>
      </c>
      <c r="F261" s="33"/>
      <c r="G261" s="34">
        <v>26</v>
      </c>
      <c r="H261" s="33"/>
      <c r="I261" s="34">
        <v>26</v>
      </c>
      <c r="J261" s="33"/>
      <c r="K261" s="34">
        <v>26</v>
      </c>
      <c r="L261" s="33"/>
      <c r="M261" s="34">
        <v>26</v>
      </c>
      <c r="N261" s="33"/>
      <c r="O261" s="34">
        <v>26</v>
      </c>
      <c r="P261" s="35"/>
      <c r="Q261" s="33">
        <v>26</v>
      </c>
      <c r="R261" s="35"/>
    </row>
    <row r="262" spans="1:18" ht="15" x14ac:dyDescent="0.2">
      <c r="A262" s="36" t="s">
        <v>581</v>
      </c>
      <c r="B262" s="63"/>
      <c r="C262" s="37"/>
      <c r="D262" s="74">
        <v>1.2917545541706617</v>
      </c>
      <c r="E262" s="39">
        <v>12.63</v>
      </c>
      <c r="F262" s="38"/>
      <c r="G262" s="39">
        <v>108.25</v>
      </c>
      <c r="H262" s="38"/>
      <c r="I262" s="39">
        <v>251.67</v>
      </c>
      <c r="J262" s="38"/>
      <c r="K262" s="39">
        <v>490.7</v>
      </c>
      <c r="L262" s="38"/>
      <c r="M262" s="39">
        <v>968.78</v>
      </c>
      <c r="N262" s="38"/>
      <c r="O262" s="39">
        <v>2403</v>
      </c>
      <c r="P262" s="40"/>
      <c r="Q262" s="38">
        <v>4793.38</v>
      </c>
      <c r="R262" s="40"/>
    </row>
    <row r="263" spans="1:18" ht="15" x14ac:dyDescent="0.2">
      <c r="A263" s="32" t="s">
        <v>583</v>
      </c>
      <c r="B263" s="62">
        <v>20000</v>
      </c>
      <c r="C263" s="55">
        <v>1</v>
      </c>
      <c r="D263" s="75">
        <v>1.2174555733185051</v>
      </c>
      <c r="E263" s="34">
        <v>25.5</v>
      </c>
      <c r="F263" s="33"/>
      <c r="G263" s="34">
        <v>25.5</v>
      </c>
      <c r="H263" s="33"/>
      <c r="I263" s="34">
        <v>25.5</v>
      </c>
      <c r="J263" s="33"/>
      <c r="K263" s="34">
        <v>25.5</v>
      </c>
      <c r="L263" s="33"/>
      <c r="M263" s="34">
        <v>25.5</v>
      </c>
      <c r="N263" s="33"/>
      <c r="O263" s="34">
        <v>66.02</v>
      </c>
      <c r="P263" s="35"/>
      <c r="Q263" s="33">
        <v>130.24</v>
      </c>
      <c r="R263" s="35"/>
    </row>
    <row r="264" spans="1:18" ht="25.5" x14ac:dyDescent="0.2">
      <c r="A264" s="36" t="s">
        <v>585</v>
      </c>
      <c r="B264" s="63">
        <v>160</v>
      </c>
      <c r="C264" s="37">
        <v>1</v>
      </c>
      <c r="D264" s="74">
        <v>0.9777596959429613</v>
      </c>
      <c r="E264" s="39">
        <v>56.25</v>
      </c>
      <c r="F264" s="38"/>
      <c r="G264" s="39">
        <v>56.25</v>
      </c>
      <c r="H264" s="38"/>
      <c r="I264" s="39">
        <v>56.25</v>
      </c>
      <c r="J264" s="38"/>
      <c r="K264" s="39">
        <v>56.25</v>
      </c>
      <c r="L264" s="38"/>
      <c r="M264" s="39">
        <v>56.25</v>
      </c>
      <c r="N264" s="38"/>
      <c r="O264" s="39">
        <v>56.25</v>
      </c>
      <c r="P264" s="40"/>
      <c r="Q264" s="38">
        <v>56.25</v>
      </c>
      <c r="R264" s="40"/>
    </row>
    <row r="265" spans="1:18" ht="15" x14ac:dyDescent="0.2">
      <c r="A265" s="32" t="s">
        <v>586</v>
      </c>
      <c r="B265" s="62"/>
      <c r="C265" s="55"/>
      <c r="D265" s="75">
        <v>0.5957525572333171</v>
      </c>
      <c r="E265" s="34">
        <v>42</v>
      </c>
      <c r="F265" s="33"/>
      <c r="G265" s="34">
        <v>42</v>
      </c>
      <c r="H265" s="33"/>
      <c r="I265" s="34">
        <v>42</v>
      </c>
      <c r="J265" s="33"/>
      <c r="K265" s="34">
        <v>42</v>
      </c>
      <c r="L265" s="33"/>
      <c r="M265" s="34">
        <v>42</v>
      </c>
      <c r="N265" s="33"/>
      <c r="O265" s="34">
        <v>42</v>
      </c>
      <c r="P265" s="35"/>
      <c r="Q265" s="33">
        <v>42</v>
      </c>
      <c r="R265" s="35"/>
    </row>
    <row r="266" spans="1:18" ht="25.5" x14ac:dyDescent="0.2">
      <c r="A266" s="36" t="s">
        <v>588</v>
      </c>
      <c r="B266" s="63">
        <v>8000</v>
      </c>
      <c r="C266" s="37">
        <v>1</v>
      </c>
      <c r="D266" s="74">
        <v>1.4504822245147879</v>
      </c>
      <c r="E266" s="39"/>
      <c r="F266" s="38"/>
      <c r="G266" s="39"/>
      <c r="H266" s="38"/>
      <c r="I266" s="39"/>
      <c r="J266" s="38"/>
      <c r="K266" s="39"/>
      <c r="L266" s="38"/>
      <c r="M266" s="39"/>
      <c r="N266" s="38"/>
      <c r="O266" s="39"/>
      <c r="P266" s="40"/>
      <c r="Q266" s="38"/>
      <c r="R266" s="40"/>
    </row>
    <row r="267" spans="1:18" ht="15" x14ac:dyDescent="0.2">
      <c r="A267" s="32" t="s">
        <v>589</v>
      </c>
      <c r="B267" s="62">
        <v>300</v>
      </c>
      <c r="C267" s="55">
        <v>1</v>
      </c>
      <c r="D267" s="75">
        <v>0.92924053182916999</v>
      </c>
      <c r="E267" s="34"/>
      <c r="F267" s="33"/>
      <c r="G267" s="34"/>
      <c r="H267" s="33"/>
      <c r="I267" s="34"/>
      <c r="J267" s="33"/>
      <c r="K267" s="34"/>
      <c r="L267" s="33"/>
      <c r="M267" s="34"/>
      <c r="N267" s="33"/>
      <c r="O267" s="34"/>
      <c r="P267" s="35"/>
      <c r="Q267" s="33"/>
      <c r="R267" s="35"/>
    </row>
    <row r="268" spans="1:18" ht="25.5" x14ac:dyDescent="0.2">
      <c r="A268" s="36" t="s">
        <v>590</v>
      </c>
      <c r="B268" s="63">
        <v>400</v>
      </c>
      <c r="C268" s="37">
        <v>1</v>
      </c>
      <c r="D268" s="74"/>
      <c r="E268" s="39"/>
      <c r="F268" s="38"/>
      <c r="G268" s="39"/>
      <c r="H268" s="38"/>
      <c r="I268" s="39"/>
      <c r="J268" s="38"/>
      <c r="K268" s="39"/>
      <c r="L268" s="38"/>
      <c r="M268" s="39"/>
      <c r="N268" s="38"/>
      <c r="O268" s="39"/>
      <c r="P268" s="40"/>
      <c r="Q268" s="38"/>
      <c r="R268" s="40"/>
    </row>
    <row r="269" spans="1:18" ht="15" x14ac:dyDescent="0.2">
      <c r="A269" s="32" t="s">
        <v>592</v>
      </c>
      <c r="B269" s="62">
        <v>73</v>
      </c>
      <c r="C269" s="55">
        <v>1</v>
      </c>
      <c r="D269" s="75">
        <v>0.57153008818114281</v>
      </c>
      <c r="E269" s="34"/>
      <c r="F269" s="33"/>
      <c r="G269" s="34"/>
      <c r="H269" s="33"/>
      <c r="I269" s="34"/>
      <c r="J269" s="33"/>
      <c r="K269" s="34"/>
      <c r="L269" s="33"/>
      <c r="M269" s="34"/>
      <c r="N269" s="33"/>
      <c r="O269" s="34"/>
      <c r="P269" s="35"/>
      <c r="Q269" s="33"/>
      <c r="R269" s="35"/>
    </row>
    <row r="270" spans="1:18" ht="15" x14ac:dyDescent="0.2">
      <c r="A270" s="36" t="s">
        <v>594</v>
      </c>
      <c r="B270" s="63">
        <v>3550</v>
      </c>
      <c r="C270" s="37">
        <v>1</v>
      </c>
      <c r="D270" s="74">
        <v>1.1881628090309804</v>
      </c>
      <c r="E270" s="39"/>
      <c r="F270" s="38"/>
      <c r="G270" s="39"/>
      <c r="H270" s="38"/>
      <c r="I270" s="39"/>
      <c r="J270" s="38"/>
      <c r="K270" s="39"/>
      <c r="L270" s="38"/>
      <c r="M270" s="39"/>
      <c r="N270" s="38"/>
      <c r="O270" s="39"/>
      <c r="P270" s="40"/>
      <c r="Q270" s="38"/>
      <c r="R270" s="40"/>
    </row>
    <row r="271" spans="1:18" ht="15" x14ac:dyDescent="0.2">
      <c r="A271" s="32" t="s">
        <v>595</v>
      </c>
      <c r="B271" s="62"/>
      <c r="C271" s="55"/>
      <c r="D271" s="75">
        <v>0.65215729163866443</v>
      </c>
      <c r="E271" s="34">
        <v>20</v>
      </c>
      <c r="F271" s="33"/>
      <c r="G271" s="34">
        <v>34.119999999999997</v>
      </c>
      <c r="H271" s="33"/>
      <c r="I271" s="34">
        <v>83.8</v>
      </c>
      <c r="J271" s="33"/>
      <c r="K271" s="34">
        <v>166.6</v>
      </c>
      <c r="L271" s="33"/>
      <c r="M271" s="34">
        <v>332.2</v>
      </c>
      <c r="N271" s="33"/>
      <c r="O271" s="34">
        <v>829</v>
      </c>
      <c r="P271" s="35"/>
      <c r="Q271" s="33">
        <v>1657</v>
      </c>
      <c r="R271" s="35"/>
    </row>
    <row r="272" spans="1:18" ht="15" x14ac:dyDescent="0.2">
      <c r="A272" s="36" t="s">
        <v>597</v>
      </c>
      <c r="B272" s="63">
        <v>115</v>
      </c>
      <c r="C272" s="37">
        <v>1</v>
      </c>
      <c r="D272" s="74"/>
      <c r="E272" s="39"/>
      <c r="F272" s="38"/>
      <c r="G272" s="39"/>
      <c r="H272" s="38"/>
      <c r="I272" s="39"/>
      <c r="J272" s="38"/>
      <c r="K272" s="39"/>
      <c r="L272" s="38"/>
      <c r="M272" s="39"/>
      <c r="N272" s="38"/>
      <c r="O272" s="39"/>
      <c r="P272" s="40"/>
      <c r="Q272" s="38"/>
      <c r="R272" s="40"/>
    </row>
    <row r="273" spans="1:18" ht="15" x14ac:dyDescent="0.2">
      <c r="A273" s="32" t="s">
        <v>598</v>
      </c>
      <c r="B273" s="62"/>
      <c r="C273" s="55"/>
      <c r="D273" s="75">
        <v>1.014166858542676</v>
      </c>
      <c r="E273" s="34">
        <v>45.57</v>
      </c>
      <c r="F273" s="33"/>
      <c r="G273" s="34">
        <v>95.57</v>
      </c>
      <c r="H273" s="33"/>
      <c r="I273" s="34">
        <v>170.57</v>
      </c>
      <c r="J273" s="33"/>
      <c r="K273" s="34">
        <v>295.57</v>
      </c>
      <c r="L273" s="33"/>
      <c r="M273" s="34">
        <v>545.57000000000005</v>
      </c>
      <c r="N273" s="33"/>
      <c r="O273" s="34">
        <v>1295.57</v>
      </c>
      <c r="P273" s="35"/>
      <c r="Q273" s="33">
        <v>2545.5700000000002</v>
      </c>
      <c r="R273" s="35"/>
    </row>
    <row r="274" spans="1:18" ht="25.5" x14ac:dyDescent="0.2">
      <c r="A274" s="36" t="s">
        <v>601</v>
      </c>
      <c r="B274" s="63">
        <v>600</v>
      </c>
      <c r="C274" s="37">
        <v>1</v>
      </c>
      <c r="D274" s="74">
        <v>0.86874665920480998</v>
      </c>
      <c r="E274" s="39"/>
      <c r="F274" s="38"/>
      <c r="G274" s="39"/>
      <c r="H274" s="38"/>
      <c r="I274" s="39"/>
      <c r="J274" s="38"/>
      <c r="K274" s="39"/>
      <c r="L274" s="38"/>
      <c r="M274" s="39"/>
      <c r="N274" s="38"/>
      <c r="O274" s="39"/>
      <c r="P274" s="40"/>
      <c r="Q274" s="38"/>
      <c r="R274" s="40"/>
    </row>
    <row r="275" spans="1:18" ht="15" x14ac:dyDescent="0.2">
      <c r="A275" s="32" t="s">
        <v>602</v>
      </c>
      <c r="B275" s="62">
        <v>1100</v>
      </c>
      <c r="C275" s="55">
        <v>1</v>
      </c>
      <c r="D275" s="75">
        <v>1.1129931801150079</v>
      </c>
      <c r="E275" s="34"/>
      <c r="F275" s="33"/>
      <c r="G275" s="34"/>
      <c r="H275" s="33"/>
      <c r="I275" s="34"/>
      <c r="J275" s="33"/>
      <c r="K275" s="34"/>
      <c r="L275" s="33"/>
      <c r="M275" s="34"/>
      <c r="N275" s="33"/>
      <c r="O275" s="34"/>
      <c r="P275" s="35"/>
      <c r="Q275" s="33"/>
      <c r="R275" s="35"/>
    </row>
    <row r="276" spans="1:18" ht="15" x14ac:dyDescent="0.2">
      <c r="A276" s="36" t="s">
        <v>604</v>
      </c>
      <c r="B276" s="63">
        <v>300</v>
      </c>
      <c r="C276" s="37">
        <v>1</v>
      </c>
      <c r="D276" s="74"/>
      <c r="E276" s="39"/>
      <c r="F276" s="38"/>
      <c r="G276" s="39"/>
      <c r="H276" s="38"/>
      <c r="I276" s="39"/>
      <c r="J276" s="38"/>
      <c r="K276" s="39"/>
      <c r="L276" s="38"/>
      <c r="M276" s="39"/>
      <c r="N276" s="38"/>
      <c r="O276" s="39"/>
      <c r="P276" s="40"/>
      <c r="Q276" s="38"/>
      <c r="R276" s="40"/>
    </row>
    <row r="277" spans="1:18" ht="15" x14ac:dyDescent="0.2">
      <c r="A277" s="32" t="s">
        <v>606</v>
      </c>
      <c r="B277" s="62">
        <v>43217</v>
      </c>
      <c r="C277" s="55">
        <v>1</v>
      </c>
      <c r="D277" s="75">
        <v>1.3248823717175047</v>
      </c>
      <c r="E277" s="34">
        <v>20.76</v>
      </c>
      <c r="F277" s="33"/>
      <c r="G277" s="34">
        <v>76.86</v>
      </c>
      <c r="H277" s="33"/>
      <c r="I277" s="34">
        <v>161.01</v>
      </c>
      <c r="J277" s="33"/>
      <c r="K277" s="34">
        <v>301.26</v>
      </c>
      <c r="L277" s="33"/>
      <c r="M277" s="34">
        <v>581.76</v>
      </c>
      <c r="N277" s="33"/>
      <c r="O277" s="34">
        <v>1423.26</v>
      </c>
      <c r="P277" s="35"/>
      <c r="Q277" s="33">
        <v>2825.76</v>
      </c>
      <c r="R277" s="35"/>
    </row>
    <row r="278" spans="1:18" ht="15" x14ac:dyDescent="0.2">
      <c r="A278" s="36" t="s">
        <v>608</v>
      </c>
      <c r="B278" s="63">
        <v>43985</v>
      </c>
      <c r="C278" s="37">
        <v>1</v>
      </c>
      <c r="D278" s="74">
        <v>1.0364524891258431</v>
      </c>
      <c r="E278" s="39">
        <v>5.07</v>
      </c>
      <c r="F278" s="38"/>
      <c r="G278" s="39">
        <v>50.47</v>
      </c>
      <c r="H278" s="38"/>
      <c r="I278" s="39">
        <v>118.57</v>
      </c>
      <c r="J278" s="38"/>
      <c r="K278" s="39">
        <v>232.07</v>
      </c>
      <c r="L278" s="38"/>
      <c r="M278" s="39">
        <v>459.07</v>
      </c>
      <c r="N278" s="38"/>
      <c r="O278" s="39">
        <v>1143.06</v>
      </c>
      <c r="P278" s="40"/>
      <c r="Q278" s="38">
        <v>2281.06</v>
      </c>
      <c r="R278" s="40"/>
    </row>
    <row r="279" spans="1:18" ht="15" x14ac:dyDescent="0.2">
      <c r="A279" s="32" t="s">
        <v>822</v>
      </c>
      <c r="B279" s="62"/>
      <c r="C279" s="55"/>
      <c r="D279" s="75"/>
      <c r="E279" s="34"/>
      <c r="F279" s="33"/>
      <c r="G279" s="34"/>
      <c r="H279" s="33"/>
      <c r="I279" s="34"/>
      <c r="J279" s="33"/>
      <c r="K279" s="34"/>
      <c r="L279" s="33"/>
      <c r="M279" s="34"/>
      <c r="N279" s="33"/>
      <c r="O279" s="34"/>
      <c r="P279" s="35"/>
      <c r="Q279" s="33"/>
      <c r="R279" s="35"/>
    </row>
    <row r="280" spans="1:18" ht="15" x14ac:dyDescent="0.2">
      <c r="A280" s="36" t="s">
        <v>610</v>
      </c>
      <c r="B280" s="63">
        <v>12804</v>
      </c>
      <c r="C280" s="37">
        <v>1</v>
      </c>
      <c r="D280" s="74">
        <v>1.3965741742878051</v>
      </c>
      <c r="E280" s="39"/>
      <c r="F280" s="38"/>
      <c r="G280" s="39"/>
      <c r="H280" s="38"/>
      <c r="I280" s="39"/>
      <c r="J280" s="38"/>
      <c r="K280" s="39"/>
      <c r="L280" s="38"/>
      <c r="M280" s="39"/>
      <c r="N280" s="38"/>
      <c r="O280" s="39"/>
      <c r="P280" s="40"/>
      <c r="Q280" s="38"/>
      <c r="R280" s="40"/>
    </row>
    <row r="281" spans="1:18" ht="15" x14ac:dyDescent="0.2">
      <c r="A281" s="32" t="s">
        <v>611</v>
      </c>
      <c r="B281" s="62">
        <v>440</v>
      </c>
      <c r="C281" s="55">
        <v>1</v>
      </c>
      <c r="D281" s="75">
        <v>1.2508062000968168</v>
      </c>
      <c r="E281" s="34"/>
      <c r="F281" s="33"/>
      <c r="G281" s="34"/>
      <c r="H281" s="33"/>
      <c r="I281" s="34"/>
      <c r="J281" s="33"/>
      <c r="K281" s="34"/>
      <c r="L281" s="33"/>
      <c r="M281" s="34"/>
      <c r="N281" s="33"/>
      <c r="O281" s="34"/>
      <c r="P281" s="35"/>
      <c r="Q281" s="33"/>
      <c r="R281" s="35"/>
    </row>
    <row r="282" spans="1:18" ht="15" x14ac:dyDescent="0.2">
      <c r="A282" s="36" t="s">
        <v>613</v>
      </c>
      <c r="B282" s="63">
        <v>848</v>
      </c>
      <c r="C282" s="37">
        <v>1</v>
      </c>
      <c r="D282" s="74"/>
      <c r="E282" s="39"/>
      <c r="F282" s="38"/>
      <c r="G282" s="39"/>
      <c r="H282" s="38"/>
      <c r="I282" s="39"/>
      <c r="J282" s="38"/>
      <c r="K282" s="39"/>
      <c r="L282" s="38"/>
      <c r="M282" s="39"/>
      <c r="N282" s="38"/>
      <c r="O282" s="39"/>
      <c r="P282" s="40"/>
      <c r="Q282" s="38"/>
      <c r="R282" s="40"/>
    </row>
    <row r="283" spans="1:18" ht="15" x14ac:dyDescent="0.2">
      <c r="A283" s="32" t="s">
        <v>615</v>
      </c>
      <c r="B283" s="62">
        <v>4953</v>
      </c>
      <c r="C283" s="55">
        <v>1</v>
      </c>
      <c r="D283" s="75">
        <v>1.2321382080316083</v>
      </c>
      <c r="E283" s="34"/>
      <c r="F283" s="33"/>
      <c r="G283" s="34"/>
      <c r="H283" s="33"/>
      <c r="I283" s="34"/>
      <c r="J283" s="33"/>
      <c r="K283" s="34"/>
      <c r="L283" s="33"/>
      <c r="M283" s="34"/>
      <c r="N283" s="33"/>
      <c r="O283" s="34"/>
      <c r="P283" s="35"/>
      <c r="Q283" s="33"/>
      <c r="R283" s="35"/>
    </row>
    <row r="284" spans="1:18" ht="15" x14ac:dyDescent="0.2">
      <c r="A284" s="36" t="s">
        <v>617</v>
      </c>
      <c r="B284" s="63">
        <v>1971</v>
      </c>
      <c r="C284" s="37">
        <v>1</v>
      </c>
      <c r="D284" s="74">
        <v>1.0166913103515696</v>
      </c>
      <c r="E284" s="39">
        <v>16.39</v>
      </c>
      <c r="F284" s="38"/>
      <c r="G284" s="39">
        <v>33.39</v>
      </c>
      <c r="H284" s="38"/>
      <c r="I284" s="39">
        <v>58.89</v>
      </c>
      <c r="J284" s="38"/>
      <c r="K284" s="39">
        <v>101.39</v>
      </c>
      <c r="L284" s="38"/>
      <c r="M284" s="39">
        <v>186.39</v>
      </c>
      <c r="N284" s="38"/>
      <c r="O284" s="39">
        <v>441.39</v>
      </c>
      <c r="P284" s="40"/>
      <c r="Q284" s="38">
        <v>902.46</v>
      </c>
      <c r="R284" s="40"/>
    </row>
    <row r="285" spans="1:18" ht="15" x14ac:dyDescent="0.2">
      <c r="A285" s="32" t="s">
        <v>619</v>
      </c>
      <c r="B285" s="62">
        <v>32597</v>
      </c>
      <c r="C285" s="55">
        <v>1</v>
      </c>
      <c r="D285" s="75">
        <v>1.6448333898366339</v>
      </c>
      <c r="E285" s="34">
        <v>10.25</v>
      </c>
      <c r="F285" s="33"/>
      <c r="G285" s="34">
        <v>54.25</v>
      </c>
      <c r="H285" s="33"/>
      <c r="I285" s="34">
        <v>120.25</v>
      </c>
      <c r="J285" s="33"/>
      <c r="K285" s="34">
        <v>230.25</v>
      </c>
      <c r="L285" s="33"/>
      <c r="M285" s="34">
        <v>450.25</v>
      </c>
      <c r="N285" s="33"/>
      <c r="O285" s="34">
        <v>1110.25</v>
      </c>
      <c r="P285" s="35"/>
      <c r="Q285" s="33">
        <v>2210.25</v>
      </c>
      <c r="R285" s="35"/>
    </row>
    <row r="286" spans="1:18" ht="15" x14ac:dyDescent="0.2">
      <c r="A286" s="36" t="s">
        <v>620</v>
      </c>
      <c r="B286" s="63">
        <v>1500</v>
      </c>
      <c r="C286" s="37">
        <v>1</v>
      </c>
      <c r="D286" s="74">
        <v>0.98044295954786365</v>
      </c>
      <c r="E286" s="39"/>
      <c r="F286" s="38"/>
      <c r="G286" s="39"/>
      <c r="H286" s="38"/>
      <c r="I286" s="39"/>
      <c r="J286" s="38"/>
      <c r="K286" s="39"/>
      <c r="L286" s="38"/>
      <c r="M286" s="39"/>
      <c r="N286" s="38"/>
      <c r="O286" s="39"/>
      <c r="P286" s="40"/>
      <c r="Q286" s="38"/>
      <c r="R286" s="40"/>
    </row>
    <row r="287" spans="1:18" ht="15" x14ac:dyDescent="0.2">
      <c r="A287" s="32" t="s">
        <v>621</v>
      </c>
      <c r="B287" s="62">
        <v>159</v>
      </c>
      <c r="C287" s="55">
        <v>1</v>
      </c>
      <c r="D287" s="75"/>
      <c r="E287" s="34"/>
      <c r="F287" s="33"/>
      <c r="G287" s="34"/>
      <c r="H287" s="33"/>
      <c r="I287" s="34"/>
      <c r="J287" s="33"/>
      <c r="K287" s="34"/>
      <c r="L287" s="33"/>
      <c r="M287" s="34"/>
      <c r="N287" s="33"/>
      <c r="O287" s="34"/>
      <c r="P287" s="35"/>
      <c r="Q287" s="33"/>
      <c r="R287" s="35"/>
    </row>
    <row r="288" spans="1:18" ht="15" x14ac:dyDescent="0.2">
      <c r="A288" s="36" t="s">
        <v>623</v>
      </c>
      <c r="B288" s="63">
        <v>558</v>
      </c>
      <c r="C288" s="37">
        <v>1</v>
      </c>
      <c r="D288" s="74"/>
      <c r="E288" s="39"/>
      <c r="F288" s="38"/>
      <c r="G288" s="39"/>
      <c r="H288" s="38"/>
      <c r="I288" s="39"/>
      <c r="J288" s="38"/>
      <c r="K288" s="39"/>
      <c r="L288" s="38"/>
      <c r="M288" s="39"/>
      <c r="N288" s="38"/>
      <c r="O288" s="39"/>
      <c r="P288" s="40"/>
      <c r="Q288" s="38"/>
      <c r="R288" s="40"/>
    </row>
    <row r="289" spans="1:18" ht="15" x14ac:dyDescent="0.2">
      <c r="A289" s="32" t="s">
        <v>625</v>
      </c>
      <c r="B289" s="62">
        <v>4500</v>
      </c>
      <c r="C289" s="55">
        <v>1</v>
      </c>
      <c r="D289" s="75">
        <v>1.0763713028549524</v>
      </c>
      <c r="E289" s="34"/>
      <c r="F289" s="33"/>
      <c r="G289" s="34"/>
      <c r="H289" s="33"/>
      <c r="I289" s="34"/>
      <c r="J289" s="33"/>
      <c r="K289" s="34"/>
      <c r="L289" s="33"/>
      <c r="M289" s="34"/>
      <c r="N289" s="33"/>
      <c r="O289" s="34"/>
      <c r="P289" s="35"/>
      <c r="Q289" s="33"/>
      <c r="R289" s="35"/>
    </row>
    <row r="290" spans="1:18" ht="15" x14ac:dyDescent="0.2">
      <c r="A290" s="36" t="s">
        <v>100</v>
      </c>
      <c r="B290" s="63">
        <v>1500</v>
      </c>
      <c r="C290" s="37">
        <v>1</v>
      </c>
      <c r="D290" s="74">
        <v>0.53104886493474424</v>
      </c>
      <c r="E290" s="39">
        <v>39.5</v>
      </c>
      <c r="F290" s="38"/>
      <c r="G290" s="39">
        <v>39.5</v>
      </c>
      <c r="H290" s="38"/>
      <c r="I290" s="39">
        <v>39.5</v>
      </c>
      <c r="J290" s="38"/>
      <c r="K290" s="39">
        <v>39.5</v>
      </c>
      <c r="L290" s="38"/>
      <c r="M290" s="39">
        <v>39.5</v>
      </c>
      <c r="N290" s="38"/>
      <c r="O290" s="39">
        <v>98.75</v>
      </c>
      <c r="P290" s="40"/>
      <c r="Q290" s="38">
        <v>197.5</v>
      </c>
      <c r="R290" s="40"/>
    </row>
    <row r="291" spans="1:18" ht="15" x14ac:dyDescent="0.2">
      <c r="A291" s="32" t="s">
        <v>627</v>
      </c>
      <c r="B291" s="62"/>
      <c r="C291" s="55"/>
      <c r="D291" s="75">
        <v>0.96501679447366751</v>
      </c>
      <c r="E291" s="34"/>
      <c r="F291" s="33"/>
      <c r="G291" s="34"/>
      <c r="H291" s="33"/>
      <c r="I291" s="34"/>
      <c r="J291" s="33"/>
      <c r="K291" s="34"/>
      <c r="L291" s="33"/>
      <c r="M291" s="34"/>
      <c r="N291" s="33"/>
      <c r="O291" s="34"/>
      <c r="P291" s="35"/>
      <c r="Q291" s="33"/>
      <c r="R291" s="35"/>
    </row>
    <row r="292" spans="1:18" ht="15" x14ac:dyDescent="0.2">
      <c r="A292" s="36" t="s">
        <v>629</v>
      </c>
      <c r="B292" s="63">
        <v>100</v>
      </c>
      <c r="C292" s="37">
        <v>1</v>
      </c>
      <c r="D292" s="74"/>
      <c r="E292" s="39"/>
      <c r="F292" s="38"/>
      <c r="G292" s="39"/>
      <c r="H292" s="38"/>
      <c r="I292" s="39"/>
      <c r="J292" s="38"/>
      <c r="K292" s="39"/>
      <c r="L292" s="38"/>
      <c r="M292" s="39"/>
      <c r="N292" s="38"/>
      <c r="O292" s="39"/>
      <c r="P292" s="40"/>
      <c r="Q292" s="38"/>
      <c r="R292" s="40"/>
    </row>
    <row r="293" spans="1:18" ht="15" x14ac:dyDescent="0.2">
      <c r="A293" s="32" t="s">
        <v>631</v>
      </c>
      <c r="B293" s="62">
        <v>204</v>
      </c>
      <c r="C293" s="55">
        <v>1</v>
      </c>
      <c r="D293" s="75">
        <v>1.133780204701172</v>
      </c>
      <c r="E293" s="34"/>
      <c r="F293" s="33"/>
      <c r="G293" s="34"/>
      <c r="H293" s="33"/>
      <c r="I293" s="34"/>
      <c r="J293" s="33"/>
      <c r="K293" s="34"/>
      <c r="L293" s="33"/>
      <c r="M293" s="34"/>
      <c r="N293" s="33"/>
      <c r="O293" s="34"/>
      <c r="P293" s="35"/>
      <c r="Q293" s="33"/>
      <c r="R293" s="35"/>
    </row>
    <row r="294" spans="1:18" ht="15" x14ac:dyDescent="0.2">
      <c r="A294" s="36" t="s">
        <v>632</v>
      </c>
      <c r="B294" s="63">
        <v>171</v>
      </c>
      <c r="C294" s="37">
        <v>1</v>
      </c>
      <c r="D294" s="74">
        <v>0.56858848739034085</v>
      </c>
      <c r="E294" s="39"/>
      <c r="F294" s="38"/>
      <c r="G294" s="39"/>
      <c r="H294" s="38"/>
      <c r="I294" s="39"/>
      <c r="J294" s="38"/>
      <c r="K294" s="39"/>
      <c r="L294" s="38"/>
      <c r="M294" s="39"/>
      <c r="N294" s="38"/>
      <c r="O294" s="39"/>
      <c r="P294" s="40"/>
      <c r="Q294" s="38"/>
      <c r="R294" s="40"/>
    </row>
    <row r="295" spans="1:18" ht="15" x14ac:dyDescent="0.2">
      <c r="A295" s="32" t="s">
        <v>101</v>
      </c>
      <c r="B295" s="62">
        <v>3024</v>
      </c>
      <c r="C295" s="55">
        <v>1</v>
      </c>
      <c r="D295" s="75">
        <v>1.1190988978082854</v>
      </c>
      <c r="E295" s="34">
        <v>200</v>
      </c>
      <c r="F295" s="33"/>
      <c r="G295" s="34">
        <v>200</v>
      </c>
      <c r="H295" s="33"/>
      <c r="I295" s="34">
        <v>200</v>
      </c>
      <c r="J295" s="33"/>
      <c r="K295" s="34">
        <v>200</v>
      </c>
      <c r="L295" s="33"/>
      <c r="M295" s="34">
        <v>200</v>
      </c>
      <c r="N295" s="33"/>
      <c r="O295" s="34">
        <v>200</v>
      </c>
      <c r="P295" s="35"/>
      <c r="Q295" s="33">
        <v>200</v>
      </c>
      <c r="R295" s="35"/>
    </row>
    <row r="296" spans="1:18" ht="15" x14ac:dyDescent="0.2">
      <c r="A296" s="36" t="s">
        <v>635</v>
      </c>
      <c r="B296" s="63">
        <v>26</v>
      </c>
      <c r="C296" s="37">
        <v>1</v>
      </c>
      <c r="D296" s="74"/>
      <c r="E296" s="39"/>
      <c r="F296" s="38"/>
      <c r="G296" s="39"/>
      <c r="H296" s="38"/>
      <c r="I296" s="39"/>
      <c r="J296" s="38"/>
      <c r="K296" s="39"/>
      <c r="L296" s="38"/>
      <c r="M296" s="39"/>
      <c r="N296" s="38"/>
      <c r="O296" s="39"/>
      <c r="P296" s="40"/>
      <c r="Q296" s="38"/>
      <c r="R296" s="40"/>
    </row>
    <row r="297" spans="1:18" ht="15" x14ac:dyDescent="0.2">
      <c r="A297" s="32" t="s">
        <v>637</v>
      </c>
      <c r="B297" s="62">
        <v>6250</v>
      </c>
      <c r="C297" s="55">
        <v>1</v>
      </c>
      <c r="D297" s="75">
        <v>0.8725874431452969</v>
      </c>
      <c r="E297" s="34"/>
      <c r="F297" s="33"/>
      <c r="G297" s="34"/>
      <c r="H297" s="33"/>
      <c r="I297" s="34"/>
      <c r="J297" s="33"/>
      <c r="K297" s="34"/>
      <c r="L297" s="33"/>
      <c r="M297" s="34"/>
      <c r="N297" s="33"/>
      <c r="O297" s="34"/>
      <c r="P297" s="35"/>
      <c r="Q297" s="33"/>
      <c r="R297" s="35"/>
    </row>
    <row r="298" spans="1:18" ht="15" x14ac:dyDescent="0.2">
      <c r="A298" s="36" t="s">
        <v>102</v>
      </c>
      <c r="B298" s="63"/>
      <c r="C298" s="37"/>
      <c r="D298" s="74">
        <v>1.6923822502213322</v>
      </c>
      <c r="E298" s="39">
        <v>39.299999999999997</v>
      </c>
      <c r="F298" s="38"/>
      <c r="G298" s="39">
        <v>39.299999999999997</v>
      </c>
      <c r="H298" s="38"/>
      <c r="I298" s="39">
        <v>39.299999999999997</v>
      </c>
      <c r="J298" s="38"/>
      <c r="K298" s="39">
        <v>39.299999999999997</v>
      </c>
      <c r="L298" s="38"/>
      <c r="M298" s="39">
        <v>39.299999999999997</v>
      </c>
      <c r="N298" s="38"/>
      <c r="O298" s="39">
        <v>39.299999999999997</v>
      </c>
      <c r="P298" s="40"/>
      <c r="Q298" s="38">
        <v>39.299999999999997</v>
      </c>
      <c r="R298" s="40"/>
    </row>
    <row r="299" spans="1:18" ht="15" x14ac:dyDescent="0.2">
      <c r="A299" s="32" t="s">
        <v>640</v>
      </c>
      <c r="B299" s="62">
        <v>18900</v>
      </c>
      <c r="C299" s="55">
        <v>1</v>
      </c>
      <c r="D299" s="75">
        <v>1.2522657128200241</v>
      </c>
      <c r="E299" s="34">
        <v>36</v>
      </c>
      <c r="F299" s="33">
        <v>58</v>
      </c>
      <c r="G299" s="34">
        <v>51.6</v>
      </c>
      <c r="H299" s="33">
        <v>73.599999999999994</v>
      </c>
      <c r="I299" s="34">
        <v>135.15</v>
      </c>
      <c r="J299" s="33">
        <v>157.15</v>
      </c>
      <c r="K299" s="34">
        <v>274.39999999999998</v>
      </c>
      <c r="L299" s="33">
        <v>296.39999999999998</v>
      </c>
      <c r="M299" s="34">
        <v>552.9</v>
      </c>
      <c r="N299" s="33">
        <v>574.9</v>
      </c>
      <c r="O299" s="34">
        <v>1388.4</v>
      </c>
      <c r="P299" s="35">
        <v>1410.4</v>
      </c>
      <c r="Q299" s="33">
        <v>2780.9</v>
      </c>
      <c r="R299" s="35">
        <v>2802.9</v>
      </c>
    </row>
    <row r="300" spans="1:18" ht="15" x14ac:dyDescent="0.2">
      <c r="A300" s="36" t="s">
        <v>642</v>
      </c>
      <c r="B300" s="63">
        <v>18900</v>
      </c>
      <c r="C300" s="37">
        <v>1</v>
      </c>
      <c r="D300" s="74"/>
      <c r="E300" s="39"/>
      <c r="F300" s="38"/>
      <c r="G300" s="39"/>
      <c r="H300" s="38"/>
      <c r="I300" s="39"/>
      <c r="J300" s="38"/>
      <c r="K300" s="39"/>
      <c r="L300" s="38"/>
      <c r="M300" s="39"/>
      <c r="N300" s="38"/>
      <c r="O300" s="39"/>
      <c r="P300" s="40"/>
      <c r="Q300" s="38"/>
      <c r="R300" s="40"/>
    </row>
    <row r="301" spans="1:18" ht="15" x14ac:dyDescent="0.2">
      <c r="A301" s="32" t="s">
        <v>643</v>
      </c>
      <c r="B301" s="62">
        <v>18900</v>
      </c>
      <c r="C301" s="55">
        <v>1</v>
      </c>
      <c r="D301" s="75"/>
      <c r="E301" s="34"/>
      <c r="F301" s="33"/>
      <c r="G301" s="34"/>
      <c r="H301" s="33"/>
      <c r="I301" s="34"/>
      <c r="J301" s="33"/>
      <c r="K301" s="34"/>
      <c r="L301" s="33"/>
      <c r="M301" s="34"/>
      <c r="N301" s="33"/>
      <c r="O301" s="34"/>
      <c r="P301" s="35"/>
      <c r="Q301" s="33"/>
      <c r="R301" s="35"/>
    </row>
    <row r="302" spans="1:18" ht="15" x14ac:dyDescent="0.2">
      <c r="A302" s="36" t="s">
        <v>644</v>
      </c>
      <c r="B302" s="63">
        <v>2748</v>
      </c>
      <c r="C302" s="37">
        <v>1</v>
      </c>
      <c r="D302" s="74">
        <v>1.1758780309737951</v>
      </c>
      <c r="E302" s="39"/>
      <c r="F302" s="38"/>
      <c r="G302" s="39"/>
      <c r="H302" s="38"/>
      <c r="I302" s="39"/>
      <c r="J302" s="38"/>
      <c r="K302" s="39"/>
      <c r="L302" s="38"/>
      <c r="M302" s="39"/>
      <c r="N302" s="38"/>
      <c r="O302" s="39"/>
      <c r="P302" s="40"/>
      <c r="Q302" s="38"/>
      <c r="R302" s="40"/>
    </row>
    <row r="303" spans="1:18" ht="15" x14ac:dyDescent="0.2">
      <c r="A303" s="32" t="s">
        <v>646</v>
      </c>
      <c r="B303" s="62">
        <v>25669</v>
      </c>
      <c r="C303" s="55">
        <v>2</v>
      </c>
      <c r="D303" s="75">
        <v>1.128082072469518</v>
      </c>
      <c r="E303" s="34">
        <v>13.83</v>
      </c>
      <c r="F303" s="33"/>
      <c r="G303" s="34">
        <v>138.96</v>
      </c>
      <c r="H303" s="33"/>
      <c r="I303" s="34">
        <v>326.66000000000003</v>
      </c>
      <c r="J303" s="33"/>
      <c r="K303" s="34">
        <v>639.5</v>
      </c>
      <c r="L303" s="33"/>
      <c r="M303" s="34">
        <v>1265.17</v>
      </c>
      <c r="N303" s="33"/>
      <c r="O303" s="34">
        <v>3142.17</v>
      </c>
      <c r="P303" s="35"/>
      <c r="Q303" s="33">
        <v>6270.51</v>
      </c>
      <c r="R303" s="35"/>
    </row>
    <row r="304" spans="1:18" ht="15" x14ac:dyDescent="0.2">
      <c r="A304" s="36" t="s">
        <v>648</v>
      </c>
      <c r="B304" s="63">
        <v>13243</v>
      </c>
      <c r="C304" s="37">
        <v>1</v>
      </c>
      <c r="D304" s="74">
        <v>1.3013883895118179</v>
      </c>
      <c r="E304" s="39"/>
      <c r="F304" s="38"/>
      <c r="G304" s="39"/>
      <c r="H304" s="38"/>
      <c r="I304" s="39"/>
      <c r="J304" s="38"/>
      <c r="K304" s="39"/>
      <c r="L304" s="38"/>
      <c r="M304" s="39"/>
      <c r="N304" s="38"/>
      <c r="O304" s="39"/>
      <c r="P304" s="40"/>
      <c r="Q304" s="38"/>
      <c r="R304" s="40"/>
    </row>
    <row r="305" spans="1:18" ht="15" x14ac:dyDescent="0.2">
      <c r="A305" s="32" t="s">
        <v>650</v>
      </c>
      <c r="B305" s="62">
        <v>27800</v>
      </c>
      <c r="C305" s="55">
        <v>1</v>
      </c>
      <c r="D305" s="75">
        <v>1.3561375215582743</v>
      </c>
      <c r="E305" s="34">
        <v>22.43</v>
      </c>
      <c r="F305" s="33"/>
      <c r="G305" s="34">
        <v>45.03</v>
      </c>
      <c r="H305" s="33"/>
      <c r="I305" s="34">
        <v>78.930000000000007</v>
      </c>
      <c r="J305" s="33"/>
      <c r="K305" s="34">
        <v>135.43</v>
      </c>
      <c r="L305" s="33"/>
      <c r="M305" s="34">
        <v>248.43</v>
      </c>
      <c r="N305" s="33"/>
      <c r="O305" s="34">
        <v>587.42999999999995</v>
      </c>
      <c r="P305" s="35"/>
      <c r="Q305" s="33">
        <v>1152.43</v>
      </c>
      <c r="R305" s="35"/>
    </row>
    <row r="306" spans="1:18" ht="15" x14ac:dyDescent="0.2">
      <c r="A306" s="36" t="s">
        <v>652</v>
      </c>
      <c r="B306" s="63">
        <v>300</v>
      </c>
      <c r="C306" s="37">
        <v>1</v>
      </c>
      <c r="D306" s="74"/>
      <c r="E306" s="39"/>
      <c r="F306" s="38"/>
      <c r="G306" s="39"/>
      <c r="H306" s="38"/>
      <c r="I306" s="39"/>
      <c r="J306" s="38"/>
      <c r="K306" s="39"/>
      <c r="L306" s="38"/>
      <c r="M306" s="39"/>
      <c r="N306" s="38"/>
      <c r="O306" s="39"/>
      <c r="P306" s="40"/>
      <c r="Q306" s="38"/>
      <c r="R306" s="40"/>
    </row>
    <row r="307" spans="1:18" ht="15" x14ac:dyDescent="0.2">
      <c r="A307" s="32" t="s">
        <v>653</v>
      </c>
      <c r="B307" s="62">
        <v>1062</v>
      </c>
      <c r="C307" s="55">
        <v>1</v>
      </c>
      <c r="D307" s="75">
        <v>0.94087136099126722</v>
      </c>
      <c r="E307" s="34"/>
      <c r="F307" s="33"/>
      <c r="G307" s="34"/>
      <c r="H307" s="33"/>
      <c r="I307" s="34"/>
      <c r="J307" s="33"/>
      <c r="K307" s="34"/>
      <c r="L307" s="33"/>
      <c r="M307" s="34"/>
      <c r="N307" s="33"/>
      <c r="O307" s="34"/>
      <c r="P307" s="35"/>
      <c r="Q307" s="33"/>
      <c r="R307" s="35"/>
    </row>
    <row r="308" spans="1:18" ht="15" x14ac:dyDescent="0.2">
      <c r="A308" s="36" t="s">
        <v>654</v>
      </c>
      <c r="B308" s="63">
        <v>46103</v>
      </c>
      <c r="C308" s="37">
        <v>1</v>
      </c>
      <c r="D308" s="74">
        <v>1.2503345964067398</v>
      </c>
      <c r="E308" s="39"/>
      <c r="F308" s="38"/>
      <c r="G308" s="39"/>
      <c r="H308" s="38"/>
      <c r="I308" s="39"/>
      <c r="J308" s="38"/>
      <c r="K308" s="39"/>
      <c r="L308" s="38"/>
      <c r="M308" s="39"/>
      <c r="N308" s="38"/>
      <c r="O308" s="39"/>
      <c r="P308" s="40"/>
      <c r="Q308" s="38"/>
      <c r="R308" s="40"/>
    </row>
    <row r="309" spans="1:18" ht="15" x14ac:dyDescent="0.2">
      <c r="A309" s="32" t="s">
        <v>656</v>
      </c>
      <c r="B309" s="62">
        <v>230000</v>
      </c>
      <c r="C309" s="55">
        <v>1</v>
      </c>
      <c r="D309" s="75">
        <v>1.1359965248729005</v>
      </c>
      <c r="E309" s="34">
        <v>2.5</v>
      </c>
      <c r="F309" s="33"/>
      <c r="G309" s="34">
        <v>29.5</v>
      </c>
      <c r="H309" s="33"/>
      <c r="I309" s="34">
        <v>70</v>
      </c>
      <c r="J309" s="33"/>
      <c r="K309" s="34">
        <v>137.5</v>
      </c>
      <c r="L309" s="33"/>
      <c r="M309" s="34">
        <v>272.5</v>
      </c>
      <c r="N309" s="33"/>
      <c r="O309" s="34">
        <v>677.5</v>
      </c>
      <c r="P309" s="35"/>
      <c r="Q309" s="33">
        <v>1365</v>
      </c>
      <c r="R309" s="35"/>
    </row>
    <row r="310" spans="1:18" ht="15" x14ac:dyDescent="0.2">
      <c r="A310" s="36" t="s">
        <v>658</v>
      </c>
      <c r="B310" s="63">
        <v>10069</v>
      </c>
      <c r="C310" s="37">
        <v>2</v>
      </c>
      <c r="D310" s="74">
        <v>0.95993093578961042</v>
      </c>
      <c r="E310" s="39">
        <v>70.400000000000006</v>
      </c>
      <c r="F310" s="38"/>
      <c r="G310" s="39">
        <v>70.400000000000006</v>
      </c>
      <c r="H310" s="38"/>
      <c r="I310" s="39">
        <v>70.400000000000006</v>
      </c>
      <c r="J310" s="38"/>
      <c r="K310" s="39">
        <v>70.400000000000006</v>
      </c>
      <c r="L310" s="38"/>
      <c r="M310" s="39">
        <v>70.400000000000006</v>
      </c>
      <c r="N310" s="38"/>
      <c r="O310" s="39">
        <v>70.400000000000006</v>
      </c>
      <c r="P310" s="40"/>
      <c r="Q310" s="38">
        <v>70.400000000000006</v>
      </c>
      <c r="R310" s="40"/>
    </row>
    <row r="311" spans="1:18" ht="15" x14ac:dyDescent="0.2">
      <c r="A311" s="32" t="s">
        <v>660</v>
      </c>
      <c r="B311" s="62">
        <v>700</v>
      </c>
      <c r="C311" s="55">
        <v>1</v>
      </c>
      <c r="D311" s="75"/>
      <c r="E311" s="34"/>
      <c r="F311" s="33"/>
      <c r="G311" s="34"/>
      <c r="H311" s="33"/>
      <c r="I311" s="34"/>
      <c r="J311" s="33"/>
      <c r="K311" s="34"/>
      <c r="L311" s="33"/>
      <c r="M311" s="34"/>
      <c r="N311" s="33"/>
      <c r="O311" s="34"/>
      <c r="P311" s="35"/>
      <c r="Q311" s="33"/>
      <c r="R311" s="35"/>
    </row>
    <row r="312" spans="1:18" ht="25.5" x14ac:dyDescent="0.2">
      <c r="A312" s="36" t="s">
        <v>103</v>
      </c>
      <c r="B312" s="63">
        <v>250</v>
      </c>
      <c r="C312" s="37">
        <v>1</v>
      </c>
      <c r="D312" s="74"/>
      <c r="E312" s="39">
        <v>350</v>
      </c>
      <c r="F312" s="38"/>
      <c r="G312" s="39">
        <v>350</v>
      </c>
      <c r="H312" s="38"/>
      <c r="I312" s="39">
        <v>350</v>
      </c>
      <c r="J312" s="38"/>
      <c r="K312" s="39">
        <v>350</v>
      </c>
      <c r="L312" s="38"/>
      <c r="M312" s="39">
        <v>350</v>
      </c>
      <c r="N312" s="38"/>
      <c r="O312" s="39">
        <v>350</v>
      </c>
      <c r="P312" s="40"/>
      <c r="Q312" s="38">
        <v>350</v>
      </c>
      <c r="R312" s="40"/>
    </row>
    <row r="313" spans="1:18" ht="25.5" x14ac:dyDescent="0.2">
      <c r="A313" s="32" t="s">
        <v>663</v>
      </c>
      <c r="B313" s="62">
        <v>95</v>
      </c>
      <c r="C313" s="55">
        <v>1</v>
      </c>
      <c r="D313" s="75">
        <v>1.2861787231969997</v>
      </c>
      <c r="E313" s="34"/>
      <c r="F313" s="33"/>
      <c r="G313" s="34"/>
      <c r="H313" s="33"/>
      <c r="I313" s="34"/>
      <c r="J313" s="33"/>
      <c r="K313" s="34"/>
      <c r="L313" s="33"/>
      <c r="M313" s="34"/>
      <c r="N313" s="33"/>
      <c r="O313" s="34"/>
      <c r="P313" s="35"/>
      <c r="Q313" s="33"/>
      <c r="R313" s="35"/>
    </row>
    <row r="314" spans="1:18" ht="15" x14ac:dyDescent="0.2">
      <c r="A314" s="36" t="s">
        <v>665</v>
      </c>
      <c r="B314" s="63">
        <v>429</v>
      </c>
      <c r="C314" s="37">
        <v>1</v>
      </c>
      <c r="D314" s="74">
        <v>1.7400985316846986</v>
      </c>
      <c r="E314" s="39"/>
      <c r="F314" s="38"/>
      <c r="G314" s="39"/>
      <c r="H314" s="38"/>
      <c r="I314" s="39"/>
      <c r="J314" s="38"/>
      <c r="K314" s="39"/>
      <c r="L314" s="38"/>
      <c r="M314" s="39"/>
      <c r="N314" s="38"/>
      <c r="O314" s="39"/>
      <c r="P314" s="40"/>
      <c r="Q314" s="38"/>
      <c r="R314" s="40"/>
    </row>
    <row r="315" spans="1:18" ht="15" x14ac:dyDescent="0.2">
      <c r="A315" s="32" t="s">
        <v>667</v>
      </c>
      <c r="B315" s="62">
        <v>13561</v>
      </c>
      <c r="C315" s="55">
        <v>1</v>
      </c>
      <c r="D315" s="75">
        <v>0.99466083458543142</v>
      </c>
      <c r="E315" s="34">
        <v>24.68</v>
      </c>
      <c r="F315" s="33"/>
      <c r="G315" s="34">
        <v>52.88</v>
      </c>
      <c r="H315" s="33"/>
      <c r="I315" s="34">
        <v>95.18</v>
      </c>
      <c r="J315" s="33"/>
      <c r="K315" s="34">
        <v>165.68</v>
      </c>
      <c r="L315" s="33"/>
      <c r="M315" s="34">
        <v>306.68</v>
      </c>
      <c r="N315" s="33"/>
      <c r="O315" s="34">
        <v>729.68</v>
      </c>
      <c r="P315" s="35"/>
      <c r="Q315" s="33">
        <v>1434.68</v>
      </c>
      <c r="R315" s="35"/>
    </row>
    <row r="316" spans="1:18" ht="15" x14ac:dyDescent="0.2">
      <c r="A316" s="36" t="s">
        <v>669</v>
      </c>
      <c r="B316" s="63">
        <v>45187</v>
      </c>
      <c r="C316" s="37">
        <v>2</v>
      </c>
      <c r="D316" s="74">
        <v>0.97800929045706531</v>
      </c>
      <c r="E316" s="39">
        <v>13.28</v>
      </c>
      <c r="F316" s="38"/>
      <c r="G316" s="39">
        <v>13.28</v>
      </c>
      <c r="H316" s="38"/>
      <c r="I316" s="39">
        <v>13.28</v>
      </c>
      <c r="J316" s="38"/>
      <c r="K316" s="39">
        <v>13.28</v>
      </c>
      <c r="L316" s="38"/>
      <c r="M316" s="39">
        <v>13.28</v>
      </c>
      <c r="N316" s="38"/>
      <c r="O316" s="39">
        <v>13.28</v>
      </c>
      <c r="P316" s="40"/>
      <c r="Q316" s="38">
        <v>13.28</v>
      </c>
      <c r="R316" s="40"/>
    </row>
    <row r="317" spans="1:18" ht="15" x14ac:dyDescent="0.2">
      <c r="A317" s="32" t="s">
        <v>672</v>
      </c>
      <c r="B317" s="62">
        <v>234</v>
      </c>
      <c r="C317" s="55">
        <v>1</v>
      </c>
      <c r="D317" s="75"/>
      <c r="E317" s="34"/>
      <c r="F317" s="33"/>
      <c r="G317" s="34"/>
      <c r="H317" s="33"/>
      <c r="I317" s="34"/>
      <c r="J317" s="33"/>
      <c r="K317" s="34"/>
      <c r="L317" s="33"/>
      <c r="M317" s="34"/>
      <c r="N317" s="33"/>
      <c r="O317" s="34"/>
      <c r="P317" s="35"/>
      <c r="Q317" s="33"/>
      <c r="R317" s="35"/>
    </row>
    <row r="318" spans="1:18" ht="15" x14ac:dyDescent="0.2">
      <c r="A318" s="36" t="s">
        <v>673</v>
      </c>
      <c r="B318" s="63">
        <v>168</v>
      </c>
      <c r="C318" s="37">
        <v>1</v>
      </c>
      <c r="D318" s="74"/>
      <c r="E318" s="39"/>
      <c r="F318" s="38"/>
      <c r="G318" s="39"/>
      <c r="H318" s="38"/>
      <c r="I318" s="39"/>
      <c r="J318" s="38"/>
      <c r="K318" s="39"/>
      <c r="L318" s="38"/>
      <c r="M318" s="39"/>
      <c r="N318" s="38"/>
      <c r="O318" s="39"/>
      <c r="P318" s="40"/>
      <c r="Q318" s="38"/>
      <c r="R318" s="40"/>
    </row>
    <row r="319" spans="1:18" ht="15" x14ac:dyDescent="0.2">
      <c r="A319" s="32" t="s">
        <v>675</v>
      </c>
      <c r="B319" s="62">
        <v>5590</v>
      </c>
      <c r="C319" s="55">
        <v>1</v>
      </c>
      <c r="D319" s="75">
        <v>1.0618985787704294</v>
      </c>
      <c r="E319" s="34">
        <v>38.39</v>
      </c>
      <c r="F319" s="33"/>
      <c r="G319" s="34">
        <v>38.39</v>
      </c>
      <c r="H319" s="33"/>
      <c r="I319" s="34">
        <v>38.39</v>
      </c>
      <c r="J319" s="33"/>
      <c r="K319" s="34">
        <v>38.39</v>
      </c>
      <c r="L319" s="33"/>
      <c r="M319" s="34">
        <v>38.39</v>
      </c>
      <c r="N319" s="33"/>
      <c r="O319" s="34">
        <v>38.39</v>
      </c>
      <c r="P319" s="35"/>
      <c r="Q319" s="33">
        <v>38.39</v>
      </c>
      <c r="R319" s="35"/>
    </row>
    <row r="320" spans="1:18" ht="15" x14ac:dyDescent="0.2">
      <c r="A320" s="36" t="s">
        <v>677</v>
      </c>
      <c r="B320" s="63"/>
      <c r="C320" s="37"/>
      <c r="D320" s="74">
        <v>0.77076561404814636</v>
      </c>
      <c r="E320" s="39"/>
      <c r="F320" s="38"/>
      <c r="G320" s="39"/>
      <c r="H320" s="38"/>
      <c r="I320" s="39"/>
      <c r="J320" s="38"/>
      <c r="K320" s="39"/>
      <c r="L320" s="38"/>
      <c r="M320" s="39"/>
      <c r="N320" s="38"/>
      <c r="O320" s="39"/>
      <c r="P320" s="40"/>
      <c r="Q320" s="38"/>
      <c r="R320" s="40"/>
    </row>
    <row r="321" spans="1:18" ht="15" x14ac:dyDescent="0.2">
      <c r="A321" s="32" t="s">
        <v>678</v>
      </c>
      <c r="B321" s="62">
        <v>14500</v>
      </c>
      <c r="C321" s="55">
        <v>1</v>
      </c>
      <c r="D321" s="75">
        <v>0.715931272029108</v>
      </c>
      <c r="E321" s="34">
        <v>19.399999999999999</v>
      </c>
      <c r="F321" s="33"/>
      <c r="G321" s="34">
        <v>52.2</v>
      </c>
      <c r="H321" s="33"/>
      <c r="I321" s="34">
        <v>101.4</v>
      </c>
      <c r="J321" s="33"/>
      <c r="K321" s="34">
        <v>183.4</v>
      </c>
      <c r="L321" s="33"/>
      <c r="M321" s="34">
        <v>347.4</v>
      </c>
      <c r="N321" s="33"/>
      <c r="O321" s="34">
        <v>839.4</v>
      </c>
      <c r="P321" s="35"/>
      <c r="Q321" s="33">
        <v>1659.4</v>
      </c>
      <c r="R321" s="35"/>
    </row>
    <row r="322" spans="1:18" ht="15" x14ac:dyDescent="0.2">
      <c r="A322" s="36" t="s">
        <v>680</v>
      </c>
      <c r="B322" s="63">
        <v>142</v>
      </c>
      <c r="C322" s="37">
        <v>1</v>
      </c>
      <c r="D322" s="74">
        <v>1.159840207162256</v>
      </c>
      <c r="E322" s="39"/>
      <c r="F322" s="38"/>
      <c r="G322" s="39"/>
      <c r="H322" s="38"/>
      <c r="I322" s="39"/>
      <c r="J322" s="38"/>
      <c r="K322" s="39"/>
      <c r="L322" s="38"/>
      <c r="M322" s="39"/>
      <c r="N322" s="38"/>
      <c r="O322" s="39"/>
      <c r="P322" s="40"/>
      <c r="Q322" s="38"/>
      <c r="R322" s="40"/>
    </row>
    <row r="323" spans="1:18" ht="15" x14ac:dyDescent="0.2">
      <c r="A323" s="32" t="s">
        <v>104</v>
      </c>
      <c r="B323" s="62"/>
      <c r="C323" s="55"/>
      <c r="D323" s="75">
        <v>1.0865784449771823</v>
      </c>
      <c r="E323" s="34">
        <v>0</v>
      </c>
      <c r="F323" s="33"/>
      <c r="G323" s="34">
        <v>137.80000000000001</v>
      </c>
      <c r="H323" s="33"/>
      <c r="I323" s="34">
        <v>344.5</v>
      </c>
      <c r="J323" s="33"/>
      <c r="K323" s="34">
        <v>689</v>
      </c>
      <c r="L323" s="33"/>
      <c r="M323" s="34">
        <v>1378</v>
      </c>
      <c r="N323" s="33"/>
      <c r="O323" s="34">
        <v>3445</v>
      </c>
      <c r="P323" s="35"/>
      <c r="Q323" s="33">
        <v>6890</v>
      </c>
      <c r="R323" s="35"/>
    </row>
    <row r="324" spans="1:18" ht="15" x14ac:dyDescent="0.2">
      <c r="A324" s="36" t="s">
        <v>681</v>
      </c>
      <c r="B324" s="63">
        <v>1797</v>
      </c>
      <c r="C324" s="37">
        <v>1</v>
      </c>
      <c r="D324" s="74"/>
      <c r="E324" s="39"/>
      <c r="F324" s="38"/>
      <c r="G324" s="39"/>
      <c r="H324" s="38"/>
      <c r="I324" s="39"/>
      <c r="J324" s="38"/>
      <c r="K324" s="39"/>
      <c r="L324" s="38"/>
      <c r="M324" s="39"/>
      <c r="N324" s="38"/>
      <c r="O324" s="39"/>
      <c r="P324" s="40"/>
      <c r="Q324" s="38"/>
      <c r="R324" s="40"/>
    </row>
    <row r="325" spans="1:18" ht="15" x14ac:dyDescent="0.2">
      <c r="A325" s="32" t="s">
        <v>683</v>
      </c>
      <c r="B325" s="62">
        <v>1050</v>
      </c>
      <c r="C325" s="55">
        <v>1</v>
      </c>
      <c r="D325" s="75">
        <v>0.47016431932847241</v>
      </c>
      <c r="E325" s="34"/>
      <c r="F325" s="33"/>
      <c r="G325" s="34"/>
      <c r="H325" s="33"/>
      <c r="I325" s="34"/>
      <c r="J325" s="33"/>
      <c r="K325" s="34"/>
      <c r="L325" s="33"/>
      <c r="M325" s="34"/>
      <c r="N325" s="33"/>
      <c r="O325" s="34"/>
      <c r="P325" s="35"/>
      <c r="Q325" s="33"/>
      <c r="R325" s="35"/>
    </row>
    <row r="326" spans="1:18" ht="15" x14ac:dyDescent="0.2">
      <c r="A326" s="36" t="s">
        <v>684</v>
      </c>
      <c r="B326" s="63">
        <v>1972</v>
      </c>
      <c r="C326" s="37">
        <v>1</v>
      </c>
      <c r="D326" s="74">
        <v>1.1629166940025357</v>
      </c>
      <c r="E326" s="39">
        <v>46.01</v>
      </c>
      <c r="F326" s="38"/>
      <c r="G326" s="39">
        <v>78.89</v>
      </c>
      <c r="H326" s="38"/>
      <c r="I326" s="39">
        <v>140.54</v>
      </c>
      <c r="J326" s="38"/>
      <c r="K326" s="39">
        <v>243.29</v>
      </c>
      <c r="L326" s="38"/>
      <c r="M326" s="39">
        <v>448.79</v>
      </c>
      <c r="N326" s="38"/>
      <c r="O326" s="39">
        <v>1065.29</v>
      </c>
      <c r="P326" s="40"/>
      <c r="Q326" s="38">
        <v>2092.79</v>
      </c>
      <c r="R326" s="40"/>
    </row>
    <row r="327" spans="1:18" ht="15" x14ac:dyDescent="0.2">
      <c r="A327" s="32" t="s">
        <v>685</v>
      </c>
      <c r="B327" s="62">
        <v>3800</v>
      </c>
      <c r="C327" s="55">
        <v>1</v>
      </c>
      <c r="D327" s="75">
        <v>1.21267806848335</v>
      </c>
      <c r="E327" s="34">
        <v>21.21</v>
      </c>
      <c r="F327" s="33"/>
      <c r="G327" s="34">
        <v>42.91</v>
      </c>
      <c r="H327" s="33"/>
      <c r="I327" s="34">
        <v>75.459999999999994</v>
      </c>
      <c r="J327" s="33"/>
      <c r="K327" s="34">
        <v>129.71</v>
      </c>
      <c r="L327" s="33"/>
      <c r="M327" s="34">
        <v>238.21</v>
      </c>
      <c r="N327" s="33"/>
      <c r="O327" s="34">
        <v>563.71</v>
      </c>
      <c r="P327" s="35"/>
      <c r="Q327" s="33">
        <v>1106.21</v>
      </c>
      <c r="R327" s="35"/>
    </row>
    <row r="328" spans="1:18" ht="15" x14ac:dyDescent="0.2">
      <c r="A328" s="36" t="s">
        <v>687</v>
      </c>
      <c r="B328" s="63">
        <v>1107</v>
      </c>
      <c r="C328" s="37">
        <v>1</v>
      </c>
      <c r="D328" s="74">
        <v>0.7874237351851946</v>
      </c>
      <c r="E328" s="39"/>
      <c r="F328" s="38"/>
      <c r="G328" s="39"/>
      <c r="H328" s="38"/>
      <c r="I328" s="39"/>
      <c r="J328" s="38"/>
      <c r="K328" s="39"/>
      <c r="L328" s="38"/>
      <c r="M328" s="39"/>
      <c r="N328" s="38"/>
      <c r="O328" s="39"/>
      <c r="P328" s="40"/>
      <c r="Q328" s="38"/>
      <c r="R328" s="40"/>
    </row>
    <row r="329" spans="1:18" ht="15" x14ac:dyDescent="0.2">
      <c r="A329" s="32" t="s">
        <v>688</v>
      </c>
      <c r="B329" s="62">
        <v>1962</v>
      </c>
      <c r="C329" s="55">
        <v>1</v>
      </c>
      <c r="D329" s="75">
        <v>0.92765971514697976</v>
      </c>
      <c r="E329" s="34"/>
      <c r="F329" s="33"/>
      <c r="G329" s="34"/>
      <c r="H329" s="33"/>
      <c r="I329" s="34"/>
      <c r="J329" s="33"/>
      <c r="K329" s="34"/>
      <c r="L329" s="33"/>
      <c r="M329" s="34"/>
      <c r="N329" s="33"/>
      <c r="O329" s="34"/>
      <c r="P329" s="35"/>
      <c r="Q329" s="33"/>
      <c r="R329" s="35"/>
    </row>
    <row r="330" spans="1:18" ht="15" x14ac:dyDescent="0.2">
      <c r="A330" s="36" t="s">
        <v>690</v>
      </c>
      <c r="B330" s="63">
        <v>143</v>
      </c>
      <c r="C330" s="37">
        <v>1</v>
      </c>
      <c r="D330" s="74">
        <v>1.0749420236787501</v>
      </c>
      <c r="E330" s="39"/>
      <c r="F330" s="38"/>
      <c r="G330" s="39"/>
      <c r="H330" s="38"/>
      <c r="I330" s="39"/>
      <c r="J330" s="38"/>
      <c r="K330" s="39"/>
      <c r="L330" s="38"/>
      <c r="M330" s="39"/>
      <c r="N330" s="38"/>
      <c r="O330" s="39"/>
      <c r="P330" s="40"/>
      <c r="Q330" s="38"/>
      <c r="R330" s="40"/>
    </row>
    <row r="331" spans="1:18" ht="15" x14ac:dyDescent="0.2">
      <c r="A331" s="32" t="s">
        <v>692</v>
      </c>
      <c r="B331" s="62">
        <v>600</v>
      </c>
      <c r="C331" s="55">
        <v>1</v>
      </c>
      <c r="D331" s="75">
        <v>1.0150685651690532</v>
      </c>
      <c r="E331" s="34"/>
      <c r="F331" s="33"/>
      <c r="G331" s="34"/>
      <c r="H331" s="33"/>
      <c r="I331" s="34"/>
      <c r="J331" s="33"/>
      <c r="K331" s="34"/>
      <c r="L331" s="33"/>
      <c r="M331" s="34"/>
      <c r="N331" s="33"/>
      <c r="O331" s="34"/>
      <c r="P331" s="35"/>
      <c r="Q331" s="33"/>
      <c r="R331" s="35"/>
    </row>
    <row r="332" spans="1:18" ht="15" x14ac:dyDescent="0.2">
      <c r="A332" s="36" t="s">
        <v>694</v>
      </c>
      <c r="B332" s="63">
        <v>120</v>
      </c>
      <c r="C332" s="37">
        <v>1</v>
      </c>
      <c r="D332" s="74"/>
      <c r="E332" s="39"/>
      <c r="F332" s="38"/>
      <c r="G332" s="39"/>
      <c r="H332" s="38"/>
      <c r="I332" s="39"/>
      <c r="J332" s="38"/>
      <c r="K332" s="39"/>
      <c r="L332" s="38"/>
      <c r="M332" s="39"/>
      <c r="N332" s="38"/>
      <c r="O332" s="39"/>
      <c r="P332" s="40"/>
      <c r="Q332" s="38"/>
      <c r="R332" s="40"/>
    </row>
    <row r="333" spans="1:18" ht="15" x14ac:dyDescent="0.2">
      <c r="A333" s="32" t="s">
        <v>696</v>
      </c>
      <c r="B333" s="62">
        <v>188</v>
      </c>
      <c r="C333" s="55">
        <v>1</v>
      </c>
      <c r="D333" s="75">
        <v>0.93010447422212128</v>
      </c>
      <c r="E333" s="34"/>
      <c r="F333" s="33"/>
      <c r="G333" s="34"/>
      <c r="H333" s="33"/>
      <c r="I333" s="34"/>
      <c r="J333" s="33"/>
      <c r="K333" s="34"/>
      <c r="L333" s="33"/>
      <c r="M333" s="34"/>
      <c r="N333" s="33"/>
      <c r="O333" s="34"/>
      <c r="P333" s="35"/>
      <c r="Q333" s="33"/>
      <c r="R333" s="35"/>
    </row>
    <row r="334" spans="1:18" ht="15" x14ac:dyDescent="0.2">
      <c r="A334" s="36" t="s">
        <v>105</v>
      </c>
      <c r="B334" s="63">
        <v>1500</v>
      </c>
      <c r="C334" s="37">
        <v>1</v>
      </c>
      <c r="D334" s="74">
        <v>1.0156160368350939</v>
      </c>
      <c r="E334" s="39">
        <v>35.31</v>
      </c>
      <c r="F334" s="38"/>
      <c r="G334" s="39">
        <v>35.31</v>
      </c>
      <c r="H334" s="38"/>
      <c r="I334" s="39">
        <v>35.31</v>
      </c>
      <c r="J334" s="38"/>
      <c r="K334" s="39">
        <v>35.31</v>
      </c>
      <c r="L334" s="38"/>
      <c r="M334" s="39">
        <v>35.31</v>
      </c>
      <c r="N334" s="38"/>
      <c r="O334" s="39">
        <v>35.31</v>
      </c>
      <c r="P334" s="40"/>
      <c r="Q334" s="38">
        <v>35.31</v>
      </c>
      <c r="R334" s="40"/>
    </row>
    <row r="335" spans="1:18" ht="15" x14ac:dyDescent="0.2">
      <c r="A335" s="32" t="s">
        <v>699</v>
      </c>
      <c r="B335" s="62">
        <v>2879</v>
      </c>
      <c r="C335" s="55">
        <v>2</v>
      </c>
      <c r="D335" s="75"/>
      <c r="E335" s="34">
        <v>13</v>
      </c>
      <c r="F335" s="33"/>
      <c r="G335" s="34">
        <v>13</v>
      </c>
      <c r="H335" s="33"/>
      <c r="I335" s="34">
        <v>13</v>
      </c>
      <c r="J335" s="33"/>
      <c r="K335" s="34">
        <v>13</v>
      </c>
      <c r="L335" s="33"/>
      <c r="M335" s="34">
        <v>13</v>
      </c>
      <c r="N335" s="33"/>
      <c r="O335" s="34">
        <v>13</v>
      </c>
      <c r="P335" s="35"/>
      <c r="Q335" s="33">
        <v>13</v>
      </c>
      <c r="R335" s="35"/>
    </row>
    <row r="336" spans="1:18" ht="25.5" x14ac:dyDescent="0.2">
      <c r="A336" s="36" t="s">
        <v>700</v>
      </c>
      <c r="B336" s="63"/>
      <c r="C336" s="37"/>
      <c r="D336" s="74">
        <v>1.2563211814095394</v>
      </c>
      <c r="E336" s="39">
        <v>49.45</v>
      </c>
      <c r="F336" s="38"/>
      <c r="G336" s="39">
        <v>52.26</v>
      </c>
      <c r="H336" s="38"/>
      <c r="I336" s="39">
        <v>56.48</v>
      </c>
      <c r="J336" s="38"/>
      <c r="K336" s="39">
        <v>63.5</v>
      </c>
      <c r="L336" s="38"/>
      <c r="M336" s="39">
        <v>77.55</v>
      </c>
      <c r="N336" s="38"/>
      <c r="O336" s="39">
        <v>119.7</v>
      </c>
      <c r="P336" s="40"/>
      <c r="Q336" s="38">
        <v>189.95</v>
      </c>
      <c r="R336" s="40"/>
    </row>
    <row r="337" spans="1:18" ht="15" x14ac:dyDescent="0.2">
      <c r="A337" s="32" t="s">
        <v>106</v>
      </c>
      <c r="B337" s="62">
        <v>27116</v>
      </c>
      <c r="C337" s="55">
        <v>1</v>
      </c>
      <c r="D337" s="75">
        <v>0.93456235652997088</v>
      </c>
      <c r="E337" s="34">
        <v>2.63</v>
      </c>
      <c r="F337" s="33"/>
      <c r="G337" s="34">
        <v>65.03</v>
      </c>
      <c r="H337" s="33"/>
      <c r="I337" s="34">
        <v>158.63</v>
      </c>
      <c r="J337" s="33"/>
      <c r="K337" s="34">
        <v>314.63</v>
      </c>
      <c r="L337" s="33"/>
      <c r="M337" s="34">
        <v>626.63</v>
      </c>
      <c r="N337" s="33"/>
      <c r="O337" s="34">
        <v>1562.63</v>
      </c>
      <c r="P337" s="35"/>
      <c r="Q337" s="33">
        <v>3122.63</v>
      </c>
      <c r="R337" s="35"/>
    </row>
    <row r="338" spans="1:18" ht="15" x14ac:dyDescent="0.2">
      <c r="A338" s="36" t="s">
        <v>702</v>
      </c>
      <c r="B338" s="63"/>
      <c r="C338" s="37"/>
      <c r="D338" s="74"/>
      <c r="E338" s="39">
        <v>60</v>
      </c>
      <c r="F338" s="38"/>
      <c r="G338" s="39">
        <v>60</v>
      </c>
      <c r="H338" s="38"/>
      <c r="I338" s="39">
        <v>60</v>
      </c>
      <c r="J338" s="38"/>
      <c r="K338" s="39">
        <v>60</v>
      </c>
      <c r="L338" s="38"/>
      <c r="M338" s="39">
        <v>60</v>
      </c>
      <c r="N338" s="38"/>
      <c r="O338" s="39">
        <v>60</v>
      </c>
      <c r="P338" s="40"/>
      <c r="Q338" s="38">
        <v>60</v>
      </c>
      <c r="R338" s="40"/>
    </row>
    <row r="339" spans="1:18" ht="15" x14ac:dyDescent="0.2">
      <c r="A339" s="32" t="s">
        <v>703</v>
      </c>
      <c r="B339" s="62">
        <v>240</v>
      </c>
      <c r="C339" s="55">
        <v>1</v>
      </c>
      <c r="D339" s="75"/>
      <c r="E339" s="34"/>
      <c r="F339" s="33"/>
      <c r="G339" s="34"/>
      <c r="H339" s="33"/>
      <c r="I339" s="34"/>
      <c r="J339" s="33"/>
      <c r="K339" s="34"/>
      <c r="L339" s="33"/>
      <c r="M339" s="34"/>
      <c r="N339" s="33"/>
      <c r="O339" s="34"/>
      <c r="P339" s="35"/>
      <c r="Q339" s="33"/>
      <c r="R339" s="35"/>
    </row>
    <row r="340" spans="1:18" ht="15" x14ac:dyDescent="0.2">
      <c r="A340" s="36" t="s">
        <v>704</v>
      </c>
      <c r="B340" s="63">
        <v>3175</v>
      </c>
      <c r="C340" s="37">
        <v>1</v>
      </c>
      <c r="D340" s="74">
        <v>1.349400669827348</v>
      </c>
      <c r="E340" s="39">
        <v>38.39</v>
      </c>
      <c r="F340" s="38"/>
      <c r="G340" s="39">
        <v>80.89</v>
      </c>
      <c r="H340" s="38"/>
      <c r="I340" s="39">
        <v>144.63999999999999</v>
      </c>
      <c r="J340" s="38"/>
      <c r="K340" s="39">
        <v>250</v>
      </c>
      <c r="L340" s="38"/>
      <c r="M340" s="39">
        <v>250</v>
      </c>
      <c r="N340" s="38"/>
      <c r="O340" s="39">
        <v>250</v>
      </c>
      <c r="P340" s="40"/>
      <c r="Q340" s="38">
        <v>250</v>
      </c>
      <c r="R340" s="40"/>
    </row>
    <row r="341" spans="1:18" ht="15" x14ac:dyDescent="0.2">
      <c r="A341" s="32" t="s">
        <v>707</v>
      </c>
      <c r="B341" s="62">
        <v>165000</v>
      </c>
      <c r="C341" s="55">
        <v>1</v>
      </c>
      <c r="D341" s="75">
        <v>1.5381523104794437</v>
      </c>
      <c r="E341" s="34">
        <v>10.3</v>
      </c>
      <c r="F341" s="33"/>
      <c r="G341" s="34">
        <v>85.8</v>
      </c>
      <c r="H341" s="33"/>
      <c r="I341" s="34">
        <v>199.05</v>
      </c>
      <c r="J341" s="33"/>
      <c r="K341" s="34">
        <v>387.8</v>
      </c>
      <c r="L341" s="33"/>
      <c r="M341" s="34">
        <v>765.3</v>
      </c>
      <c r="N341" s="33"/>
      <c r="O341" s="34">
        <v>1912.6</v>
      </c>
      <c r="P341" s="35"/>
      <c r="Q341" s="33">
        <v>3821.7</v>
      </c>
      <c r="R341" s="35"/>
    </row>
    <row r="342" spans="1:18" ht="15" x14ac:dyDescent="0.2">
      <c r="A342" s="36" t="s">
        <v>107</v>
      </c>
      <c r="B342" s="63"/>
      <c r="C342" s="37"/>
      <c r="D342" s="74">
        <v>1.0949646951901566</v>
      </c>
      <c r="E342" s="39">
        <v>38.869999999999997</v>
      </c>
      <c r="F342" s="38"/>
      <c r="G342" s="39">
        <v>38.869999999999997</v>
      </c>
      <c r="H342" s="38"/>
      <c r="I342" s="39">
        <v>38.869999999999997</v>
      </c>
      <c r="J342" s="38"/>
      <c r="K342" s="39">
        <v>38.869999999999997</v>
      </c>
      <c r="L342" s="38"/>
      <c r="M342" s="39">
        <v>38.869999999999997</v>
      </c>
      <c r="N342" s="38"/>
      <c r="O342" s="39">
        <v>38.869999999999997</v>
      </c>
      <c r="P342" s="40"/>
      <c r="Q342" s="38">
        <v>38.869999999999997</v>
      </c>
      <c r="R342" s="40"/>
    </row>
    <row r="343" spans="1:18" ht="15" x14ac:dyDescent="0.2">
      <c r="A343" s="32" t="s">
        <v>711</v>
      </c>
      <c r="B343" s="62">
        <v>300</v>
      </c>
      <c r="C343" s="55">
        <v>1</v>
      </c>
      <c r="D343" s="75">
        <v>1.379206501725813</v>
      </c>
      <c r="E343" s="34"/>
      <c r="F343" s="33"/>
      <c r="G343" s="34"/>
      <c r="H343" s="33"/>
      <c r="I343" s="34"/>
      <c r="J343" s="33"/>
      <c r="K343" s="34"/>
      <c r="L343" s="33"/>
      <c r="M343" s="34"/>
      <c r="N343" s="33"/>
      <c r="O343" s="34"/>
      <c r="P343" s="35"/>
      <c r="Q343" s="33"/>
      <c r="R343" s="35"/>
    </row>
    <row r="344" spans="1:18" ht="15" x14ac:dyDescent="0.2">
      <c r="A344" s="36" t="s">
        <v>713</v>
      </c>
      <c r="B344" s="63">
        <v>310</v>
      </c>
      <c r="C344" s="37">
        <v>1</v>
      </c>
      <c r="D344" s="74">
        <v>1.0008798447863556</v>
      </c>
      <c r="E344" s="39"/>
      <c r="F344" s="38"/>
      <c r="G344" s="39"/>
      <c r="H344" s="38"/>
      <c r="I344" s="39"/>
      <c r="J344" s="38"/>
      <c r="K344" s="39"/>
      <c r="L344" s="38"/>
      <c r="M344" s="39"/>
      <c r="N344" s="38"/>
      <c r="O344" s="39"/>
      <c r="P344" s="40"/>
      <c r="Q344" s="38"/>
      <c r="R344" s="40"/>
    </row>
    <row r="345" spans="1:18" ht="15" x14ac:dyDescent="0.2">
      <c r="A345" s="32" t="s">
        <v>715</v>
      </c>
      <c r="B345" s="62">
        <v>165</v>
      </c>
      <c r="C345" s="55">
        <v>1</v>
      </c>
      <c r="D345" s="75"/>
      <c r="E345" s="34"/>
      <c r="F345" s="33"/>
      <c r="G345" s="34"/>
      <c r="H345" s="33"/>
      <c r="I345" s="34"/>
      <c r="J345" s="33"/>
      <c r="K345" s="34"/>
      <c r="L345" s="33"/>
      <c r="M345" s="34"/>
      <c r="N345" s="33"/>
      <c r="O345" s="34"/>
      <c r="P345" s="35"/>
      <c r="Q345" s="33"/>
      <c r="R345" s="35"/>
    </row>
    <row r="346" spans="1:18" ht="15" x14ac:dyDescent="0.2">
      <c r="A346" s="36" t="s">
        <v>717</v>
      </c>
      <c r="B346" s="63">
        <v>680</v>
      </c>
      <c r="C346" s="37">
        <v>1</v>
      </c>
      <c r="D346" s="74">
        <v>0.8717939883093242</v>
      </c>
      <c r="E346" s="39"/>
      <c r="F346" s="38"/>
      <c r="G346" s="39"/>
      <c r="H346" s="38"/>
      <c r="I346" s="39"/>
      <c r="J346" s="38"/>
      <c r="K346" s="39"/>
      <c r="L346" s="38"/>
      <c r="M346" s="39"/>
      <c r="N346" s="38"/>
      <c r="O346" s="39"/>
      <c r="P346" s="40"/>
      <c r="Q346" s="38"/>
      <c r="R346" s="40"/>
    </row>
    <row r="347" spans="1:18" ht="15" x14ac:dyDescent="0.2">
      <c r="A347" s="32" t="s">
        <v>719</v>
      </c>
      <c r="B347" s="62">
        <v>6680</v>
      </c>
      <c r="C347" s="55">
        <v>1</v>
      </c>
      <c r="D347" s="75">
        <v>1.2468049404968562</v>
      </c>
      <c r="E347" s="34">
        <v>15</v>
      </c>
      <c r="F347" s="33"/>
      <c r="G347" s="34">
        <v>27.5</v>
      </c>
      <c r="H347" s="33"/>
      <c r="I347" s="34">
        <v>46.25</v>
      </c>
      <c r="J347" s="33"/>
      <c r="K347" s="34">
        <v>77.5</v>
      </c>
      <c r="L347" s="33"/>
      <c r="M347" s="34">
        <v>140</v>
      </c>
      <c r="N347" s="33"/>
      <c r="O347" s="34">
        <v>327.5</v>
      </c>
      <c r="P347" s="35"/>
      <c r="Q347" s="33">
        <v>640</v>
      </c>
      <c r="R347" s="35"/>
    </row>
    <row r="348" spans="1:18" ht="15" x14ac:dyDescent="0.2">
      <c r="A348" s="36" t="s">
        <v>722</v>
      </c>
      <c r="B348" s="63">
        <v>1635</v>
      </c>
      <c r="C348" s="37">
        <v>1</v>
      </c>
      <c r="D348" s="74">
        <v>1.4893586521455833</v>
      </c>
      <c r="E348" s="39">
        <v>53.48</v>
      </c>
      <c r="F348" s="38"/>
      <c r="G348" s="39">
        <v>53.48</v>
      </c>
      <c r="H348" s="38"/>
      <c r="I348" s="39">
        <v>53.48</v>
      </c>
      <c r="J348" s="38"/>
      <c r="K348" s="39">
        <v>53.48</v>
      </c>
      <c r="L348" s="38"/>
      <c r="M348" s="39">
        <v>53.48</v>
      </c>
      <c r="N348" s="38"/>
      <c r="O348" s="39">
        <v>53.48</v>
      </c>
      <c r="P348" s="40"/>
      <c r="Q348" s="38">
        <v>53.48</v>
      </c>
      <c r="R348" s="40"/>
    </row>
    <row r="349" spans="1:18" ht="15" x14ac:dyDescent="0.2">
      <c r="A349" s="32" t="s">
        <v>724</v>
      </c>
      <c r="B349" s="62">
        <v>2691</v>
      </c>
      <c r="C349" s="55">
        <v>1</v>
      </c>
      <c r="D349" s="75">
        <v>0.74353641351457367</v>
      </c>
      <c r="E349" s="34"/>
      <c r="F349" s="33"/>
      <c r="G349" s="34"/>
      <c r="H349" s="33"/>
      <c r="I349" s="34"/>
      <c r="J349" s="33"/>
      <c r="K349" s="34"/>
      <c r="L349" s="33"/>
      <c r="M349" s="34"/>
      <c r="N349" s="33"/>
      <c r="O349" s="34"/>
      <c r="P349" s="35"/>
      <c r="Q349" s="33"/>
      <c r="R349" s="35"/>
    </row>
    <row r="350" spans="1:18" ht="15" x14ac:dyDescent="0.2">
      <c r="A350" s="36" t="s">
        <v>725</v>
      </c>
      <c r="B350" s="63">
        <v>213</v>
      </c>
      <c r="C350" s="37">
        <v>1</v>
      </c>
      <c r="D350" s="74">
        <v>1.0137950116605399</v>
      </c>
      <c r="E350" s="39"/>
      <c r="F350" s="38"/>
      <c r="G350" s="39"/>
      <c r="H350" s="38"/>
      <c r="I350" s="39"/>
      <c r="J350" s="38"/>
      <c r="K350" s="39"/>
      <c r="L350" s="38"/>
      <c r="M350" s="39"/>
      <c r="N350" s="38"/>
      <c r="O350" s="39"/>
      <c r="P350" s="40"/>
      <c r="Q350" s="38"/>
      <c r="R350" s="40"/>
    </row>
    <row r="351" spans="1:18" ht="15" x14ac:dyDescent="0.2">
      <c r="A351" s="32" t="s">
        <v>727</v>
      </c>
      <c r="B351" s="62"/>
      <c r="C351" s="55"/>
      <c r="D351" s="75">
        <v>1.187094814424007</v>
      </c>
      <c r="E351" s="34"/>
      <c r="F351" s="33"/>
      <c r="G351" s="34"/>
      <c r="H351" s="33"/>
      <c r="I351" s="34"/>
      <c r="J351" s="33"/>
      <c r="K351" s="34"/>
      <c r="L351" s="33"/>
      <c r="M351" s="34"/>
      <c r="N351" s="33"/>
      <c r="O351" s="34"/>
      <c r="P351" s="35"/>
      <c r="Q351" s="33"/>
      <c r="R351" s="35"/>
    </row>
    <row r="352" spans="1:18" ht="15" x14ac:dyDescent="0.2">
      <c r="A352" s="36" t="s">
        <v>729</v>
      </c>
      <c r="B352" s="63">
        <v>225</v>
      </c>
      <c r="C352" s="37">
        <v>1</v>
      </c>
      <c r="D352" s="74"/>
      <c r="E352" s="39"/>
      <c r="F352" s="38"/>
      <c r="G352" s="39"/>
      <c r="H352" s="38"/>
      <c r="I352" s="39"/>
      <c r="J352" s="38"/>
      <c r="K352" s="39"/>
      <c r="L352" s="38"/>
      <c r="M352" s="39"/>
      <c r="N352" s="38"/>
      <c r="O352" s="39"/>
      <c r="P352" s="40"/>
      <c r="Q352" s="38"/>
      <c r="R352" s="40"/>
    </row>
    <row r="353" spans="1:18" ht="15" x14ac:dyDescent="0.2">
      <c r="A353" s="32" t="s">
        <v>731</v>
      </c>
      <c r="B353" s="62">
        <v>300</v>
      </c>
      <c r="C353" s="55">
        <v>1</v>
      </c>
      <c r="D353" s="75"/>
      <c r="E353" s="34"/>
      <c r="F353" s="33"/>
      <c r="G353" s="34"/>
      <c r="H353" s="33"/>
      <c r="I353" s="34"/>
      <c r="J353" s="33"/>
      <c r="K353" s="34"/>
      <c r="L353" s="33"/>
      <c r="M353" s="34"/>
      <c r="N353" s="33"/>
      <c r="O353" s="34"/>
      <c r="P353" s="35"/>
      <c r="Q353" s="33"/>
      <c r="R353" s="35"/>
    </row>
    <row r="354" spans="1:18" ht="15" x14ac:dyDescent="0.2">
      <c r="A354" s="36" t="s">
        <v>732</v>
      </c>
      <c r="B354" s="63">
        <v>2126</v>
      </c>
      <c r="C354" s="37">
        <v>1</v>
      </c>
      <c r="D354" s="74">
        <v>0.79883375147633295</v>
      </c>
      <c r="E354" s="39"/>
      <c r="F354" s="38"/>
      <c r="G354" s="39"/>
      <c r="H354" s="38"/>
      <c r="I354" s="39"/>
      <c r="J354" s="38"/>
      <c r="K354" s="39"/>
      <c r="L354" s="38"/>
      <c r="M354" s="39"/>
      <c r="N354" s="38"/>
      <c r="O354" s="39"/>
      <c r="P354" s="40"/>
      <c r="Q354" s="38"/>
      <c r="R354" s="40"/>
    </row>
    <row r="355" spans="1:18" ht="15" x14ac:dyDescent="0.2">
      <c r="A355" s="32" t="s">
        <v>108</v>
      </c>
      <c r="B355" s="62">
        <v>675686</v>
      </c>
      <c r="C355" s="55">
        <v>1</v>
      </c>
      <c r="D355" s="75">
        <v>1.2927510197373351</v>
      </c>
      <c r="E355" s="34"/>
      <c r="F355" s="33"/>
      <c r="G355" s="34"/>
      <c r="H355" s="33"/>
      <c r="I355" s="34"/>
      <c r="J355" s="33"/>
      <c r="K355" s="34"/>
      <c r="L355" s="33"/>
      <c r="M355" s="34"/>
      <c r="N355" s="33"/>
      <c r="O355" s="34"/>
      <c r="P355" s="35"/>
      <c r="Q355" s="33"/>
      <c r="R355" s="35"/>
    </row>
    <row r="356" spans="1:18" ht="15" x14ac:dyDescent="0.2">
      <c r="A356" s="36" t="s">
        <v>735</v>
      </c>
      <c r="B356" s="63"/>
      <c r="C356" s="37"/>
      <c r="D356" s="74">
        <v>0.83517332744535222</v>
      </c>
      <c r="E356" s="39"/>
      <c r="F356" s="38"/>
      <c r="G356" s="39"/>
      <c r="H356" s="38"/>
      <c r="I356" s="39"/>
      <c r="J356" s="38"/>
      <c r="K356" s="39"/>
      <c r="L356" s="38"/>
      <c r="M356" s="39"/>
      <c r="N356" s="38"/>
      <c r="O356" s="39"/>
      <c r="P356" s="40"/>
      <c r="Q356" s="38"/>
      <c r="R356" s="40"/>
    </row>
    <row r="357" spans="1:18" ht="15" x14ac:dyDescent="0.2">
      <c r="A357" s="32" t="s">
        <v>737</v>
      </c>
      <c r="B357" s="62"/>
      <c r="C357" s="55"/>
      <c r="D357" s="75">
        <v>0.74123289350953858</v>
      </c>
      <c r="E357" s="34">
        <v>0</v>
      </c>
      <c r="F357" s="33"/>
      <c r="G357" s="34">
        <v>57.1</v>
      </c>
      <c r="H357" s="33"/>
      <c r="I357" s="34">
        <v>142.75</v>
      </c>
      <c r="J357" s="33"/>
      <c r="K357" s="34">
        <v>285.5</v>
      </c>
      <c r="L357" s="33"/>
      <c r="M357" s="34">
        <v>571</v>
      </c>
      <c r="N357" s="33"/>
      <c r="O357" s="34">
        <v>1427.5</v>
      </c>
      <c r="P357" s="35"/>
      <c r="Q357" s="33">
        <v>2855</v>
      </c>
      <c r="R357" s="35"/>
    </row>
    <row r="358" spans="1:18" ht="15" x14ac:dyDescent="0.2">
      <c r="A358" s="36" t="s">
        <v>740</v>
      </c>
      <c r="B358" s="63"/>
      <c r="C358" s="37"/>
      <c r="D358" s="74"/>
      <c r="E358" s="39"/>
      <c r="F358" s="38"/>
      <c r="G358" s="39"/>
      <c r="H358" s="38"/>
      <c r="I358" s="39"/>
      <c r="J358" s="38"/>
      <c r="K358" s="39"/>
      <c r="L358" s="38"/>
      <c r="M358" s="39"/>
      <c r="N358" s="38"/>
      <c r="O358" s="39"/>
      <c r="P358" s="40"/>
      <c r="Q358" s="38"/>
      <c r="R358" s="40"/>
    </row>
    <row r="359" spans="1:18" ht="15" x14ac:dyDescent="0.2">
      <c r="A359" s="32" t="s">
        <v>741</v>
      </c>
      <c r="B359" s="62">
        <v>10705</v>
      </c>
      <c r="C359" s="55">
        <v>1</v>
      </c>
      <c r="D359" s="75">
        <v>1.2514913277412023</v>
      </c>
      <c r="E359" s="34"/>
      <c r="F359" s="33"/>
      <c r="G359" s="34"/>
      <c r="H359" s="33"/>
      <c r="I359" s="34"/>
      <c r="J359" s="33"/>
      <c r="K359" s="34"/>
      <c r="L359" s="33"/>
      <c r="M359" s="34"/>
      <c r="N359" s="33"/>
      <c r="O359" s="34"/>
      <c r="P359" s="35"/>
      <c r="Q359" s="33"/>
      <c r="R359" s="35"/>
    </row>
    <row r="360" spans="1:18" ht="15" x14ac:dyDescent="0.2">
      <c r="A360" s="36" t="s">
        <v>743</v>
      </c>
      <c r="B360" s="63">
        <v>1773</v>
      </c>
      <c r="C360" s="37">
        <v>1</v>
      </c>
      <c r="D360" s="74">
        <v>1.1882525064473304</v>
      </c>
      <c r="E360" s="39"/>
      <c r="F360" s="38"/>
      <c r="G360" s="39"/>
      <c r="H360" s="38"/>
      <c r="I360" s="39"/>
      <c r="J360" s="38"/>
      <c r="K360" s="39"/>
      <c r="L360" s="38"/>
      <c r="M360" s="39"/>
      <c r="N360" s="38"/>
      <c r="O360" s="39"/>
      <c r="P360" s="40"/>
      <c r="Q360" s="38"/>
      <c r="R360" s="40"/>
    </row>
    <row r="361" spans="1:18" ht="15" x14ac:dyDescent="0.2">
      <c r="A361" s="32" t="s">
        <v>745</v>
      </c>
      <c r="B361" s="62">
        <v>15309</v>
      </c>
      <c r="C361" s="55">
        <v>1</v>
      </c>
      <c r="D361" s="75">
        <v>1.0527629583775604</v>
      </c>
      <c r="E361" s="34"/>
      <c r="F361" s="33"/>
      <c r="G361" s="34"/>
      <c r="H361" s="33"/>
      <c r="I361" s="34"/>
      <c r="J361" s="33"/>
      <c r="K361" s="34"/>
      <c r="L361" s="33"/>
      <c r="M361" s="34"/>
      <c r="N361" s="33"/>
      <c r="O361" s="34"/>
      <c r="P361" s="35"/>
      <c r="Q361" s="33"/>
      <c r="R361" s="35"/>
    </row>
    <row r="362" spans="1:18" ht="25.5" x14ac:dyDescent="0.2">
      <c r="A362" s="36" t="s">
        <v>747</v>
      </c>
      <c r="B362" s="63">
        <v>82</v>
      </c>
      <c r="C362" s="37">
        <v>1</v>
      </c>
      <c r="D362" s="74">
        <v>0.42263919223496083</v>
      </c>
      <c r="E362" s="39"/>
      <c r="F362" s="38"/>
      <c r="G362" s="39"/>
      <c r="H362" s="38"/>
      <c r="I362" s="39"/>
      <c r="J362" s="38"/>
      <c r="K362" s="39"/>
      <c r="L362" s="38"/>
      <c r="M362" s="39"/>
      <c r="N362" s="38"/>
      <c r="O362" s="39"/>
      <c r="P362" s="40"/>
      <c r="Q362" s="38"/>
      <c r="R362" s="40"/>
    </row>
    <row r="363" spans="1:18" ht="15" x14ac:dyDescent="0.2">
      <c r="A363" s="32" t="s">
        <v>750</v>
      </c>
      <c r="B363" s="62">
        <v>2322</v>
      </c>
      <c r="C363" s="55">
        <v>1</v>
      </c>
      <c r="D363" s="75">
        <v>1.2161728968429693</v>
      </c>
      <c r="E363" s="34"/>
      <c r="F363" s="33"/>
      <c r="G363" s="34"/>
      <c r="H363" s="33"/>
      <c r="I363" s="34"/>
      <c r="J363" s="33"/>
      <c r="K363" s="34"/>
      <c r="L363" s="33"/>
      <c r="M363" s="34"/>
      <c r="N363" s="33"/>
      <c r="O363" s="34"/>
      <c r="P363" s="35"/>
      <c r="Q363" s="33"/>
      <c r="R363" s="35"/>
    </row>
    <row r="364" spans="1:18" ht="15" x14ac:dyDescent="0.2">
      <c r="A364" s="36" t="s">
        <v>753</v>
      </c>
      <c r="B364" s="63">
        <v>6000</v>
      </c>
      <c r="C364" s="37">
        <v>1</v>
      </c>
      <c r="D364" s="74">
        <v>1.0535247151279867</v>
      </c>
      <c r="E364" s="39"/>
      <c r="F364" s="38"/>
      <c r="G364" s="39"/>
      <c r="H364" s="38"/>
      <c r="I364" s="39"/>
      <c r="J364" s="38"/>
      <c r="K364" s="39"/>
      <c r="L364" s="38"/>
      <c r="M364" s="39"/>
      <c r="N364" s="38"/>
      <c r="O364" s="39"/>
      <c r="P364" s="40"/>
      <c r="Q364" s="38"/>
      <c r="R364" s="40"/>
    </row>
    <row r="365" spans="1:18" ht="15" x14ac:dyDescent="0.2">
      <c r="A365" s="32" t="s">
        <v>754</v>
      </c>
      <c r="B365" s="62">
        <v>4780</v>
      </c>
      <c r="C365" s="55">
        <v>1</v>
      </c>
      <c r="D365" s="75">
        <v>1.0382419854297384</v>
      </c>
      <c r="E365" s="34"/>
      <c r="F365" s="33"/>
      <c r="G365" s="34"/>
      <c r="H365" s="33"/>
      <c r="I365" s="34"/>
      <c r="J365" s="33"/>
      <c r="K365" s="34"/>
      <c r="L365" s="33"/>
      <c r="M365" s="34"/>
      <c r="N365" s="33"/>
      <c r="O365" s="34"/>
      <c r="P365" s="35"/>
      <c r="Q365" s="33"/>
      <c r="R365" s="35"/>
    </row>
    <row r="366" spans="1:18" ht="15" x14ac:dyDescent="0.2">
      <c r="A366" s="36" t="s">
        <v>755</v>
      </c>
      <c r="B366" s="63">
        <v>60</v>
      </c>
      <c r="C366" s="37">
        <v>1</v>
      </c>
      <c r="D366" s="74"/>
      <c r="E366" s="39"/>
      <c r="F366" s="38"/>
      <c r="G366" s="39"/>
      <c r="H366" s="38"/>
      <c r="I366" s="39"/>
      <c r="J366" s="38"/>
      <c r="K366" s="39"/>
      <c r="L366" s="38"/>
      <c r="M366" s="39"/>
      <c r="N366" s="38"/>
      <c r="O366" s="39"/>
      <c r="P366" s="40"/>
      <c r="Q366" s="38"/>
      <c r="R366" s="40"/>
    </row>
    <row r="367" spans="1:18" ht="15" x14ac:dyDescent="0.2">
      <c r="A367" s="32" t="s">
        <v>757</v>
      </c>
      <c r="B367" s="62">
        <v>2400</v>
      </c>
      <c r="C367" s="55">
        <v>1</v>
      </c>
      <c r="D367" s="75">
        <v>0.96159492764926635</v>
      </c>
      <c r="E367" s="34"/>
      <c r="F367" s="33"/>
      <c r="G367" s="34"/>
      <c r="H367" s="33"/>
      <c r="I367" s="34"/>
      <c r="J367" s="33"/>
      <c r="K367" s="34"/>
      <c r="L367" s="33"/>
      <c r="M367" s="34"/>
      <c r="N367" s="33"/>
      <c r="O367" s="34"/>
      <c r="P367" s="35"/>
      <c r="Q367" s="33"/>
      <c r="R367" s="35"/>
    </row>
    <row r="368" spans="1:18" ht="15" x14ac:dyDescent="0.2">
      <c r="A368" s="36" t="s">
        <v>759</v>
      </c>
      <c r="B368" s="63">
        <v>450</v>
      </c>
      <c r="C368" s="37">
        <v>1</v>
      </c>
      <c r="D368" s="74">
        <v>1.1538121444112206</v>
      </c>
      <c r="E368" s="39"/>
      <c r="F368" s="38"/>
      <c r="G368" s="39"/>
      <c r="H368" s="38"/>
      <c r="I368" s="39"/>
      <c r="J368" s="38"/>
      <c r="K368" s="39"/>
      <c r="L368" s="38"/>
      <c r="M368" s="39"/>
      <c r="N368" s="38"/>
      <c r="O368" s="39"/>
      <c r="P368" s="40"/>
      <c r="Q368" s="38"/>
      <c r="R368" s="40"/>
    </row>
    <row r="369" spans="1:18" ht="15" x14ac:dyDescent="0.2">
      <c r="A369" s="32" t="s">
        <v>109</v>
      </c>
      <c r="B369" s="62"/>
      <c r="C369" s="55"/>
      <c r="D369" s="75">
        <v>0.99830796154170531</v>
      </c>
      <c r="E369" s="34">
        <v>43.24</v>
      </c>
      <c r="F369" s="33"/>
      <c r="G369" s="34">
        <v>43.24</v>
      </c>
      <c r="H369" s="33"/>
      <c r="I369" s="34">
        <v>43.24</v>
      </c>
      <c r="J369" s="33"/>
      <c r="K369" s="34">
        <v>43.24</v>
      </c>
      <c r="L369" s="33"/>
      <c r="M369" s="34">
        <v>43.24</v>
      </c>
      <c r="N369" s="33"/>
      <c r="O369" s="34">
        <v>43.24</v>
      </c>
      <c r="P369" s="35"/>
      <c r="Q369" s="33">
        <v>43.24</v>
      </c>
      <c r="R369" s="35"/>
    </row>
    <row r="370" spans="1:18" ht="15" x14ac:dyDescent="0.2">
      <c r="A370" s="36" t="s">
        <v>761</v>
      </c>
      <c r="B370" s="63">
        <v>51</v>
      </c>
      <c r="C370" s="37">
        <v>1</v>
      </c>
      <c r="D370" s="74">
        <v>0.8026141481939415</v>
      </c>
      <c r="E370" s="39"/>
      <c r="F370" s="38"/>
      <c r="G370" s="39"/>
      <c r="H370" s="38"/>
      <c r="I370" s="39"/>
      <c r="J370" s="38"/>
      <c r="K370" s="39"/>
      <c r="L370" s="38"/>
      <c r="M370" s="39"/>
      <c r="N370" s="38"/>
      <c r="O370" s="39"/>
      <c r="P370" s="40"/>
      <c r="Q370" s="38"/>
      <c r="R370" s="40"/>
    </row>
    <row r="371" spans="1:18" ht="15" x14ac:dyDescent="0.2">
      <c r="A371" s="32" t="s">
        <v>762</v>
      </c>
      <c r="B371" s="62">
        <v>149</v>
      </c>
      <c r="C371" s="55">
        <v>1</v>
      </c>
      <c r="D371" s="75">
        <v>0.68160795317240819</v>
      </c>
      <c r="E371" s="34"/>
      <c r="F371" s="33"/>
      <c r="G371" s="34"/>
      <c r="H371" s="33"/>
      <c r="I371" s="34"/>
      <c r="J371" s="33"/>
      <c r="K371" s="34"/>
      <c r="L371" s="33"/>
      <c r="M371" s="34"/>
      <c r="N371" s="33"/>
      <c r="O371" s="34"/>
      <c r="P371" s="35"/>
      <c r="Q371" s="33"/>
      <c r="R371" s="35"/>
    </row>
    <row r="372" spans="1:18" ht="15" x14ac:dyDescent="0.2">
      <c r="A372" s="36" t="s">
        <v>763</v>
      </c>
      <c r="B372" s="63">
        <v>2538</v>
      </c>
      <c r="C372" s="37">
        <v>1</v>
      </c>
      <c r="D372" s="74">
        <v>1.1799619001049275</v>
      </c>
      <c r="E372" s="39"/>
      <c r="F372" s="38"/>
      <c r="G372" s="39"/>
      <c r="H372" s="38"/>
      <c r="I372" s="39"/>
      <c r="J372" s="38"/>
      <c r="K372" s="39"/>
      <c r="L372" s="38"/>
      <c r="M372" s="39"/>
      <c r="N372" s="38"/>
      <c r="O372" s="39"/>
      <c r="P372" s="40"/>
      <c r="Q372" s="38"/>
      <c r="R372" s="40"/>
    </row>
    <row r="373" spans="1:18" ht="15" x14ac:dyDescent="0.2">
      <c r="A373" s="32" t="s">
        <v>764</v>
      </c>
      <c r="B373" s="62">
        <v>645</v>
      </c>
      <c r="C373" s="55">
        <v>1</v>
      </c>
      <c r="D373" s="75">
        <v>0.85085013495192729</v>
      </c>
      <c r="E373" s="34"/>
      <c r="F373" s="33"/>
      <c r="G373" s="34"/>
      <c r="H373" s="33"/>
      <c r="I373" s="34"/>
      <c r="J373" s="33"/>
      <c r="K373" s="34"/>
      <c r="L373" s="33"/>
      <c r="M373" s="34"/>
      <c r="N373" s="33"/>
      <c r="O373" s="34"/>
      <c r="P373" s="35"/>
      <c r="Q373" s="33"/>
      <c r="R373" s="35"/>
    </row>
    <row r="374" spans="1:18" ht="15" x14ac:dyDescent="0.2">
      <c r="A374" s="36" t="s">
        <v>765</v>
      </c>
      <c r="B374" s="63">
        <v>843</v>
      </c>
      <c r="C374" s="37">
        <v>1</v>
      </c>
      <c r="D374" s="74">
        <v>0.90268847862138957</v>
      </c>
      <c r="E374" s="39"/>
      <c r="F374" s="38"/>
      <c r="G374" s="39"/>
      <c r="H374" s="38"/>
      <c r="I374" s="39"/>
      <c r="J374" s="38"/>
      <c r="K374" s="39"/>
      <c r="L374" s="38"/>
      <c r="M374" s="39"/>
      <c r="N374" s="38"/>
      <c r="O374" s="39"/>
      <c r="P374" s="40"/>
      <c r="Q374" s="38"/>
      <c r="R374" s="40"/>
    </row>
    <row r="375" spans="1:18" ht="15" x14ac:dyDescent="0.2">
      <c r="A375" s="32" t="s">
        <v>766</v>
      </c>
      <c r="B375" s="62">
        <v>483</v>
      </c>
      <c r="C375" s="55">
        <v>1</v>
      </c>
      <c r="D375" s="75">
        <v>0.41699123353466411</v>
      </c>
      <c r="E375" s="34"/>
      <c r="F375" s="33"/>
      <c r="G375" s="34"/>
      <c r="H375" s="33"/>
      <c r="I375" s="34"/>
      <c r="J375" s="33"/>
      <c r="K375" s="34"/>
      <c r="L375" s="33"/>
      <c r="M375" s="34"/>
      <c r="N375" s="33"/>
      <c r="O375" s="34"/>
      <c r="P375" s="35"/>
      <c r="Q375" s="33"/>
      <c r="R375" s="35"/>
    </row>
    <row r="376" spans="1:18" ht="15" x14ac:dyDescent="0.2">
      <c r="A376" s="36" t="s">
        <v>768</v>
      </c>
      <c r="B376" s="63">
        <v>225</v>
      </c>
      <c r="C376" s="37">
        <v>1</v>
      </c>
      <c r="D376" s="74">
        <v>1.0981882885797476</v>
      </c>
      <c r="E376" s="39"/>
      <c r="F376" s="38"/>
      <c r="G376" s="39"/>
      <c r="H376" s="38"/>
      <c r="I376" s="39"/>
      <c r="J376" s="38"/>
      <c r="K376" s="39"/>
      <c r="L376" s="38"/>
      <c r="M376" s="39"/>
      <c r="N376" s="38"/>
      <c r="O376" s="39"/>
      <c r="P376" s="40"/>
      <c r="Q376" s="38"/>
      <c r="R376" s="40"/>
    </row>
    <row r="377" spans="1:18" ht="25.5" x14ac:dyDescent="0.2">
      <c r="A377" s="32" t="s">
        <v>770</v>
      </c>
      <c r="B377" s="62"/>
      <c r="C377" s="55"/>
      <c r="D377" s="75"/>
      <c r="E377" s="34">
        <v>37.5</v>
      </c>
      <c r="F377" s="33"/>
      <c r="G377" s="34">
        <v>37.5</v>
      </c>
      <c r="H377" s="33"/>
      <c r="I377" s="34">
        <v>37.5</v>
      </c>
      <c r="J377" s="33"/>
      <c r="K377" s="34">
        <v>37.5</v>
      </c>
      <c r="L377" s="33"/>
      <c r="M377" s="34">
        <v>37.5</v>
      </c>
      <c r="N377" s="33"/>
      <c r="O377" s="34">
        <v>37.5</v>
      </c>
      <c r="P377" s="35"/>
      <c r="Q377" s="33">
        <v>37.5</v>
      </c>
      <c r="R377" s="35"/>
    </row>
    <row r="378" spans="1:18" ht="15" x14ac:dyDescent="0.2">
      <c r="A378" s="36" t="s">
        <v>771</v>
      </c>
      <c r="B378" s="63">
        <v>2068</v>
      </c>
      <c r="C378" s="37">
        <v>1</v>
      </c>
      <c r="D378" s="74">
        <v>0.63376230977523818</v>
      </c>
      <c r="E378" s="39"/>
      <c r="F378" s="38"/>
      <c r="G378" s="39"/>
      <c r="H378" s="38"/>
      <c r="I378" s="39"/>
      <c r="J378" s="38"/>
      <c r="K378" s="39"/>
      <c r="L378" s="38"/>
      <c r="M378" s="39"/>
      <c r="N378" s="38"/>
      <c r="O378" s="39"/>
      <c r="P378" s="40"/>
      <c r="Q378" s="38"/>
      <c r="R378" s="40"/>
    </row>
    <row r="379" spans="1:18" ht="15" x14ac:dyDescent="0.2">
      <c r="A379" s="32" t="s">
        <v>773</v>
      </c>
      <c r="B379" s="62">
        <v>220</v>
      </c>
      <c r="C379" s="55">
        <v>1</v>
      </c>
      <c r="D379" s="75"/>
      <c r="E379" s="34"/>
      <c r="F379" s="33"/>
      <c r="G379" s="34"/>
      <c r="H379" s="33"/>
      <c r="I379" s="34"/>
      <c r="J379" s="33"/>
      <c r="K379" s="34"/>
      <c r="L379" s="33"/>
      <c r="M379" s="34"/>
      <c r="N379" s="33"/>
      <c r="O379" s="34"/>
      <c r="P379" s="35"/>
      <c r="Q379" s="33"/>
      <c r="R379" s="35"/>
    </row>
    <row r="380" spans="1:18" ht="15" x14ac:dyDescent="0.2">
      <c r="A380" s="36" t="s">
        <v>774</v>
      </c>
      <c r="B380" s="63">
        <v>1000</v>
      </c>
      <c r="C380" s="37">
        <v>1</v>
      </c>
      <c r="D380" s="74"/>
      <c r="E380" s="39"/>
      <c r="F380" s="38"/>
      <c r="G380" s="39"/>
      <c r="H380" s="38"/>
      <c r="I380" s="39"/>
      <c r="J380" s="38"/>
      <c r="K380" s="39"/>
      <c r="L380" s="38"/>
      <c r="M380" s="39"/>
      <c r="N380" s="38"/>
      <c r="O380" s="39"/>
      <c r="P380" s="40"/>
      <c r="Q380" s="38"/>
      <c r="R380" s="40"/>
    </row>
    <row r="381" spans="1:18" ht="15" x14ac:dyDescent="0.2">
      <c r="A381" s="32" t="s">
        <v>775</v>
      </c>
      <c r="B381" s="62">
        <v>107</v>
      </c>
      <c r="C381" s="55">
        <v>1</v>
      </c>
      <c r="D381" s="75">
        <v>0.82978925234383649</v>
      </c>
      <c r="E381" s="34"/>
      <c r="F381" s="33"/>
      <c r="G381" s="34"/>
      <c r="H381" s="33"/>
      <c r="I381" s="34"/>
      <c r="J381" s="33"/>
      <c r="K381" s="34"/>
      <c r="L381" s="33"/>
      <c r="M381" s="34"/>
      <c r="N381" s="33"/>
      <c r="O381" s="34"/>
      <c r="P381" s="35"/>
      <c r="Q381" s="33"/>
      <c r="R381" s="35"/>
    </row>
    <row r="382" spans="1:18" ht="15" x14ac:dyDescent="0.2">
      <c r="A382" s="36" t="s">
        <v>776</v>
      </c>
      <c r="B382" s="63">
        <v>360</v>
      </c>
      <c r="C382" s="37">
        <v>1</v>
      </c>
      <c r="D382" s="74">
        <v>1.27475259544594</v>
      </c>
      <c r="E382" s="39"/>
      <c r="F382" s="38"/>
      <c r="G382" s="39"/>
      <c r="H382" s="38"/>
      <c r="I382" s="39"/>
      <c r="J382" s="38"/>
      <c r="K382" s="39"/>
      <c r="L382" s="38"/>
      <c r="M382" s="39"/>
      <c r="N382" s="38"/>
      <c r="O382" s="39"/>
      <c r="P382" s="40"/>
      <c r="Q382" s="38"/>
      <c r="R382" s="40"/>
    </row>
    <row r="383" spans="1:18" ht="15" x14ac:dyDescent="0.2">
      <c r="A383" s="32" t="s">
        <v>778</v>
      </c>
      <c r="B383" s="62">
        <v>500</v>
      </c>
      <c r="C383" s="55">
        <v>1</v>
      </c>
      <c r="D383" s="75">
        <v>1.0752481267724558</v>
      </c>
      <c r="E383" s="34"/>
      <c r="F383" s="33"/>
      <c r="G383" s="34"/>
      <c r="H383" s="33"/>
      <c r="I383" s="34"/>
      <c r="J383" s="33"/>
      <c r="K383" s="34"/>
      <c r="L383" s="33"/>
      <c r="M383" s="34"/>
      <c r="N383" s="33"/>
      <c r="O383" s="34"/>
      <c r="P383" s="35"/>
      <c r="Q383" s="33"/>
      <c r="R383" s="35"/>
    </row>
    <row r="384" spans="1:18" ht="15" x14ac:dyDescent="0.2">
      <c r="A384" s="36" t="s">
        <v>780</v>
      </c>
      <c r="B384" s="63">
        <v>6200</v>
      </c>
      <c r="C384" s="37">
        <v>1</v>
      </c>
      <c r="D384" s="74">
        <v>0.99839018857866191</v>
      </c>
      <c r="E384" s="39">
        <v>13.63</v>
      </c>
      <c r="F384" s="38"/>
      <c r="G384" s="39">
        <v>42.53</v>
      </c>
      <c r="H384" s="38"/>
      <c r="I384" s="39">
        <v>85.88</v>
      </c>
      <c r="J384" s="38"/>
      <c r="K384" s="39">
        <v>158.13</v>
      </c>
      <c r="L384" s="38"/>
      <c r="M384" s="39">
        <v>302.63</v>
      </c>
      <c r="N384" s="38"/>
      <c r="O384" s="39">
        <v>741.13</v>
      </c>
      <c r="P384" s="40"/>
      <c r="Q384" s="38">
        <v>1481.83</v>
      </c>
      <c r="R384" s="40"/>
    </row>
    <row r="385" spans="1:18" ht="15" x14ac:dyDescent="0.2">
      <c r="A385" s="32" t="s">
        <v>782</v>
      </c>
      <c r="B385" s="62">
        <v>3880</v>
      </c>
      <c r="C385" s="55">
        <v>1</v>
      </c>
      <c r="D385" s="75">
        <v>1.2812063606679431</v>
      </c>
      <c r="E385" s="34">
        <v>32.270000000000003</v>
      </c>
      <c r="F385" s="33"/>
      <c r="G385" s="34">
        <v>60.88</v>
      </c>
      <c r="H385" s="33"/>
      <c r="I385" s="34">
        <v>103.8</v>
      </c>
      <c r="J385" s="33"/>
      <c r="K385" s="34">
        <v>175.33</v>
      </c>
      <c r="L385" s="33"/>
      <c r="M385" s="34">
        <v>318.38</v>
      </c>
      <c r="N385" s="33"/>
      <c r="O385" s="34">
        <v>755.55</v>
      </c>
      <c r="P385" s="35"/>
      <c r="Q385" s="33">
        <v>1490.95</v>
      </c>
      <c r="R385" s="35"/>
    </row>
    <row r="386" spans="1:18" ht="15" x14ac:dyDescent="0.2">
      <c r="A386" s="36" t="s">
        <v>783</v>
      </c>
      <c r="B386" s="63">
        <v>2900</v>
      </c>
      <c r="C386" s="37">
        <v>1</v>
      </c>
      <c r="D386" s="74">
        <v>0.63827166954144698</v>
      </c>
      <c r="E386" s="39">
        <v>34</v>
      </c>
      <c r="F386" s="38"/>
      <c r="G386" s="39">
        <v>100.56</v>
      </c>
      <c r="H386" s="38"/>
      <c r="I386" s="39">
        <v>247.27</v>
      </c>
      <c r="J386" s="38"/>
      <c r="K386" s="39">
        <v>499.72</v>
      </c>
      <c r="L386" s="38"/>
      <c r="M386" s="39">
        <v>1004.62</v>
      </c>
      <c r="N386" s="38"/>
      <c r="O386" s="39">
        <v>2519.3200000000002</v>
      </c>
      <c r="P386" s="40"/>
      <c r="Q386" s="38">
        <v>5043.82</v>
      </c>
      <c r="R386" s="40"/>
    </row>
    <row r="387" spans="1:18" ht="15" x14ac:dyDescent="0.2">
      <c r="A387" s="32" t="s">
        <v>110</v>
      </c>
      <c r="B387" s="62"/>
      <c r="C387" s="55"/>
      <c r="D387" s="75"/>
      <c r="E387" s="34">
        <v>52</v>
      </c>
      <c r="F387" s="33"/>
      <c r="G387" s="34">
        <v>52</v>
      </c>
      <c r="H387" s="33"/>
      <c r="I387" s="34">
        <v>52</v>
      </c>
      <c r="J387" s="33"/>
      <c r="K387" s="34">
        <v>52</v>
      </c>
      <c r="L387" s="33"/>
      <c r="M387" s="34">
        <v>52</v>
      </c>
      <c r="N387" s="33"/>
      <c r="O387" s="34">
        <v>130</v>
      </c>
      <c r="P387" s="35"/>
      <c r="Q387" s="33">
        <v>260</v>
      </c>
      <c r="R387" s="35"/>
    </row>
    <row r="388" spans="1:18" ht="15" x14ac:dyDescent="0.2">
      <c r="A388" s="36" t="s">
        <v>785</v>
      </c>
      <c r="B388" s="63">
        <v>4554</v>
      </c>
      <c r="C388" s="37">
        <v>1</v>
      </c>
      <c r="D388" s="74">
        <v>0.65565968685539966</v>
      </c>
      <c r="E388" s="39"/>
      <c r="F388" s="38"/>
      <c r="G388" s="39"/>
      <c r="H388" s="38"/>
      <c r="I388" s="39"/>
      <c r="J388" s="38"/>
      <c r="K388" s="39"/>
      <c r="L388" s="38"/>
      <c r="M388" s="39"/>
      <c r="N388" s="38"/>
      <c r="O388" s="39"/>
      <c r="P388" s="40"/>
      <c r="Q388" s="38"/>
      <c r="R388" s="40"/>
    </row>
    <row r="389" spans="1:18" ht="15" x14ac:dyDescent="0.2">
      <c r="A389" s="32" t="s">
        <v>787</v>
      </c>
      <c r="B389" s="62">
        <v>480</v>
      </c>
      <c r="C389" s="55">
        <v>1</v>
      </c>
      <c r="D389" s="75">
        <v>1.2669626205048727</v>
      </c>
      <c r="E389" s="34"/>
      <c r="F389" s="33"/>
      <c r="G389" s="34"/>
      <c r="H389" s="33"/>
      <c r="I389" s="34"/>
      <c r="J389" s="33"/>
      <c r="K389" s="34"/>
      <c r="L389" s="33"/>
      <c r="M389" s="34"/>
      <c r="N389" s="33"/>
      <c r="O389" s="34"/>
      <c r="P389" s="35"/>
      <c r="Q389" s="33"/>
      <c r="R389" s="35"/>
    </row>
    <row r="390" spans="1:18" ht="15" x14ac:dyDescent="0.2">
      <c r="A390" s="36" t="s">
        <v>788</v>
      </c>
      <c r="B390" s="63">
        <v>318</v>
      </c>
      <c r="C390" s="37">
        <v>2</v>
      </c>
      <c r="D390" s="74"/>
      <c r="E390" s="39">
        <v>23</v>
      </c>
      <c r="F390" s="38"/>
      <c r="G390" s="39">
        <v>23</v>
      </c>
      <c r="H390" s="38"/>
      <c r="I390" s="39">
        <v>23</v>
      </c>
      <c r="J390" s="38"/>
      <c r="K390" s="39">
        <v>23</v>
      </c>
      <c r="L390" s="38"/>
      <c r="M390" s="39">
        <v>23</v>
      </c>
      <c r="N390" s="38"/>
      <c r="O390" s="39">
        <v>23</v>
      </c>
      <c r="P390" s="40"/>
      <c r="Q390" s="38">
        <v>23</v>
      </c>
      <c r="R390" s="40"/>
    </row>
    <row r="391" spans="1:18" ht="15" x14ac:dyDescent="0.2">
      <c r="A391" s="32" t="s">
        <v>790</v>
      </c>
      <c r="B391" s="62">
        <v>9655</v>
      </c>
      <c r="C391" s="55">
        <v>1</v>
      </c>
      <c r="D391" s="75">
        <v>1.0605947747360094</v>
      </c>
      <c r="E391" s="34">
        <v>12.06</v>
      </c>
      <c r="F391" s="33">
        <v>18.09</v>
      </c>
      <c r="G391" s="34">
        <v>48.26</v>
      </c>
      <c r="H391" s="33">
        <v>72.39</v>
      </c>
      <c r="I391" s="34">
        <v>102.56</v>
      </c>
      <c r="J391" s="33">
        <v>153.84</v>
      </c>
      <c r="K391" s="34">
        <v>193.06</v>
      </c>
      <c r="L391" s="33">
        <v>289.58999999999997</v>
      </c>
      <c r="M391" s="34">
        <v>374.06</v>
      </c>
      <c r="N391" s="33">
        <v>561.09</v>
      </c>
      <c r="O391" s="34">
        <v>917.06</v>
      </c>
      <c r="P391" s="35">
        <v>1375.59</v>
      </c>
      <c r="Q391" s="33">
        <v>1822.06</v>
      </c>
      <c r="R391" s="35">
        <v>2733.09</v>
      </c>
    </row>
    <row r="392" spans="1:18" ht="25.5" x14ac:dyDescent="0.2">
      <c r="A392" s="36" t="s">
        <v>792</v>
      </c>
      <c r="B392" s="63">
        <v>380</v>
      </c>
      <c r="C392" s="37">
        <v>1</v>
      </c>
      <c r="D392" s="74"/>
      <c r="E392" s="39"/>
      <c r="F392" s="38"/>
      <c r="G392" s="39"/>
      <c r="H392" s="38"/>
      <c r="I392" s="39"/>
      <c r="J392" s="38"/>
      <c r="K392" s="39"/>
      <c r="L392" s="38"/>
      <c r="M392" s="39"/>
      <c r="N392" s="38"/>
      <c r="O392" s="39"/>
      <c r="P392" s="40"/>
      <c r="Q392" s="38"/>
      <c r="R392" s="40"/>
    </row>
    <row r="393" spans="1:18" ht="15" x14ac:dyDescent="0.2">
      <c r="A393" s="32" t="s">
        <v>794</v>
      </c>
      <c r="B393" s="62">
        <v>50</v>
      </c>
      <c r="C393" s="55">
        <v>1</v>
      </c>
      <c r="D393" s="75">
        <v>0.87594908624251977</v>
      </c>
      <c r="E393" s="34"/>
      <c r="F393" s="33"/>
      <c r="G393" s="34"/>
      <c r="H393" s="33"/>
      <c r="I393" s="34"/>
      <c r="J393" s="33"/>
      <c r="K393" s="34"/>
      <c r="L393" s="33"/>
      <c r="M393" s="34"/>
      <c r="N393" s="33"/>
      <c r="O393" s="34"/>
      <c r="P393" s="35"/>
      <c r="Q393" s="33"/>
      <c r="R393" s="35"/>
    </row>
    <row r="394" spans="1:18" ht="15" x14ac:dyDescent="0.2">
      <c r="A394" s="36" t="s">
        <v>796</v>
      </c>
      <c r="B394" s="63">
        <v>1600</v>
      </c>
      <c r="C394" s="37">
        <v>1</v>
      </c>
      <c r="D394" s="74">
        <v>1.1529493051680242</v>
      </c>
      <c r="E394" s="39"/>
      <c r="F394" s="38"/>
      <c r="G394" s="39"/>
      <c r="H394" s="38"/>
      <c r="I394" s="39"/>
      <c r="J394" s="38"/>
      <c r="K394" s="39"/>
      <c r="L394" s="38"/>
      <c r="M394" s="39"/>
      <c r="N394" s="38"/>
      <c r="O394" s="39"/>
      <c r="P394" s="40"/>
      <c r="Q394" s="38"/>
      <c r="R394" s="40"/>
    </row>
    <row r="395" spans="1:18" ht="15" x14ac:dyDescent="0.2">
      <c r="A395" s="32" t="s">
        <v>148</v>
      </c>
      <c r="B395" s="62">
        <v>103264</v>
      </c>
      <c r="C395" s="55">
        <v>1</v>
      </c>
      <c r="D395" s="75">
        <v>1.0656709879489656</v>
      </c>
      <c r="E395" s="34">
        <v>4.3</v>
      </c>
      <c r="F395" s="33">
        <v>5.71</v>
      </c>
      <c r="G395" s="34">
        <v>29.7</v>
      </c>
      <c r="H395" s="33">
        <v>39.270000000000003</v>
      </c>
      <c r="I395" s="34">
        <v>67.8</v>
      </c>
      <c r="J395" s="33">
        <v>89.6</v>
      </c>
      <c r="K395" s="34">
        <v>131.31</v>
      </c>
      <c r="L395" s="33">
        <v>173.49</v>
      </c>
      <c r="M395" s="34">
        <v>258.31</v>
      </c>
      <c r="N395" s="33">
        <v>341.27</v>
      </c>
      <c r="O395" s="34">
        <v>639.33000000000004</v>
      </c>
      <c r="P395" s="35">
        <v>844.61</v>
      </c>
      <c r="Q395" s="33">
        <v>1274.3499999999999</v>
      </c>
      <c r="R395" s="35">
        <v>1683.52</v>
      </c>
    </row>
  </sheetData>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82" fitToHeight="0" orientation="landscape" useFirstPageNumber="1"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395"/>
  <sheetViews>
    <sheetView showGridLines="0" view="pageLayout" zoomScaleNormal="100" zoomScaleSheetLayoutView="100" workbookViewId="0">
      <selection sqref="A1:K1"/>
    </sheetView>
  </sheetViews>
  <sheetFormatPr defaultColWidth="16.7109375" defaultRowHeight="12.75" x14ac:dyDescent="0.2"/>
  <cols>
    <col min="1" max="1" width="48.7109375" style="88" customWidth="1"/>
    <col min="2" max="2" width="9.28515625" style="88" customWidth="1"/>
    <col min="3" max="3" width="1.85546875" style="88" customWidth="1"/>
    <col min="4" max="4" width="14.5703125" style="89" customWidth="1"/>
    <col min="5" max="5" width="13.5703125" style="90" customWidth="1"/>
    <col min="6" max="6" width="13.140625" style="90" customWidth="1"/>
    <col min="7" max="7" width="15" style="90" customWidth="1"/>
    <col min="8" max="8" width="13.42578125" style="90" customWidth="1"/>
    <col min="9" max="9" width="8.85546875" style="87" bestFit="1" customWidth="1"/>
    <col min="10" max="10" width="9.42578125" style="113" bestFit="1" customWidth="1"/>
    <col min="11" max="11" width="14.140625" style="111" customWidth="1"/>
    <col min="12" max="16384" width="16.7109375" style="87"/>
  </cols>
  <sheetData>
    <row r="1" spans="1:11" ht="18" customHeight="1" x14ac:dyDescent="0.2">
      <c r="A1" s="176" t="s">
        <v>836</v>
      </c>
      <c r="B1" s="176"/>
      <c r="C1" s="176"/>
      <c r="D1" s="176"/>
      <c r="E1" s="176"/>
      <c r="F1" s="176"/>
      <c r="G1" s="176"/>
      <c r="H1" s="176"/>
      <c r="I1" s="176"/>
      <c r="J1" s="176"/>
      <c r="K1" s="176"/>
    </row>
    <row r="2" spans="1:11" ht="56.25" customHeight="1" thickBot="1" x14ac:dyDescent="0.25">
      <c r="A2" s="180" t="s">
        <v>61</v>
      </c>
      <c r="B2" s="160" t="s">
        <v>48</v>
      </c>
      <c r="C2" s="160"/>
      <c r="D2" s="168" t="s">
        <v>21</v>
      </c>
      <c r="E2" s="170" t="s">
        <v>823</v>
      </c>
      <c r="F2" s="172" t="s">
        <v>44</v>
      </c>
      <c r="G2" s="174" t="s">
        <v>62</v>
      </c>
      <c r="H2" s="172" t="s">
        <v>63</v>
      </c>
      <c r="I2" s="177" t="s">
        <v>6</v>
      </c>
      <c r="J2" s="174" t="s">
        <v>64</v>
      </c>
      <c r="K2" s="179" t="s">
        <v>65</v>
      </c>
    </row>
    <row r="3" spans="1:11" ht="7.5" customHeight="1" thickBot="1" x14ac:dyDescent="0.25">
      <c r="A3" s="181"/>
      <c r="B3" s="156"/>
      <c r="C3" s="156"/>
      <c r="D3" s="169"/>
      <c r="E3" s="171"/>
      <c r="F3" s="173"/>
      <c r="G3" s="175"/>
      <c r="H3" s="173"/>
      <c r="I3" s="178"/>
      <c r="J3" s="175"/>
      <c r="K3" s="179"/>
    </row>
    <row r="4" spans="1:11" s="2" customFormat="1" ht="15" x14ac:dyDescent="0.2">
      <c r="A4" s="36" t="s">
        <v>111</v>
      </c>
      <c r="B4" s="61">
        <v>117</v>
      </c>
      <c r="C4" s="37">
        <v>1</v>
      </c>
      <c r="D4" s="125" t="s">
        <v>818</v>
      </c>
      <c r="E4" s="125" t="s">
        <v>803</v>
      </c>
      <c r="F4" s="125" t="s">
        <v>804</v>
      </c>
      <c r="G4" s="44">
        <v>0</v>
      </c>
      <c r="H4" s="125" t="s">
        <v>805</v>
      </c>
      <c r="I4" s="125">
        <v>3</v>
      </c>
      <c r="J4" s="44">
        <v>3000</v>
      </c>
      <c r="K4" s="126" t="s">
        <v>76</v>
      </c>
    </row>
    <row r="5" spans="1:11" s="2" customFormat="1" ht="15" x14ac:dyDescent="0.2">
      <c r="A5" s="32" t="s">
        <v>117</v>
      </c>
      <c r="B5" s="62">
        <v>1437</v>
      </c>
      <c r="C5" s="55">
        <v>1</v>
      </c>
      <c r="D5" s="127" t="s">
        <v>818</v>
      </c>
      <c r="E5" s="127" t="s">
        <v>803</v>
      </c>
      <c r="F5" s="127" t="s">
        <v>804</v>
      </c>
      <c r="G5" s="42">
        <v>0</v>
      </c>
      <c r="H5" s="127" t="s">
        <v>805</v>
      </c>
      <c r="I5" s="127">
        <v>3</v>
      </c>
      <c r="J5" s="42">
        <v>3000</v>
      </c>
      <c r="K5" s="128" t="s">
        <v>76</v>
      </c>
    </row>
    <row r="6" spans="1:11" s="2" customFormat="1" ht="15" x14ac:dyDescent="0.2">
      <c r="A6" s="36" t="s">
        <v>120</v>
      </c>
      <c r="B6" s="63">
        <v>125</v>
      </c>
      <c r="C6" s="37">
        <v>1</v>
      </c>
      <c r="D6" s="125" t="s">
        <v>818</v>
      </c>
      <c r="E6" s="125" t="s">
        <v>803</v>
      </c>
      <c r="F6" s="125" t="s">
        <v>804</v>
      </c>
      <c r="G6" s="44">
        <v>0</v>
      </c>
      <c r="H6" s="125" t="s">
        <v>805</v>
      </c>
      <c r="I6" s="125">
        <v>3</v>
      </c>
      <c r="J6" s="44">
        <v>3000</v>
      </c>
      <c r="K6" s="126" t="s">
        <v>76</v>
      </c>
    </row>
    <row r="7" spans="1:11" s="2" customFormat="1" ht="15" x14ac:dyDescent="0.2">
      <c r="A7" s="32" t="s">
        <v>123</v>
      </c>
      <c r="B7" s="62">
        <v>180</v>
      </c>
      <c r="C7" s="55">
        <v>1</v>
      </c>
      <c r="D7" s="127" t="s">
        <v>818</v>
      </c>
      <c r="E7" s="127" t="s">
        <v>803</v>
      </c>
      <c r="F7" s="127" t="s">
        <v>804</v>
      </c>
      <c r="G7" s="42">
        <v>0</v>
      </c>
      <c r="H7" s="127" t="s">
        <v>805</v>
      </c>
      <c r="I7" s="127">
        <v>3</v>
      </c>
      <c r="J7" s="42">
        <v>3000</v>
      </c>
      <c r="K7" s="128" t="s">
        <v>76</v>
      </c>
    </row>
    <row r="8" spans="1:11" s="2" customFormat="1" ht="15" x14ac:dyDescent="0.2">
      <c r="A8" s="36" t="s">
        <v>124</v>
      </c>
      <c r="B8" s="63">
        <v>200</v>
      </c>
      <c r="C8" s="37">
        <v>1</v>
      </c>
      <c r="D8" s="125" t="s">
        <v>818</v>
      </c>
      <c r="E8" s="125" t="s">
        <v>803</v>
      </c>
      <c r="F8" s="125" t="s">
        <v>804</v>
      </c>
      <c r="G8" s="44">
        <v>0</v>
      </c>
      <c r="H8" s="125" t="s">
        <v>805</v>
      </c>
      <c r="I8" s="125">
        <v>3</v>
      </c>
      <c r="J8" s="44">
        <v>3000</v>
      </c>
      <c r="K8" s="126" t="s">
        <v>76</v>
      </c>
    </row>
    <row r="9" spans="1:11" s="2" customFormat="1" ht="15" x14ac:dyDescent="0.2">
      <c r="A9" s="32" t="s">
        <v>127</v>
      </c>
      <c r="B9" s="62">
        <v>200</v>
      </c>
      <c r="C9" s="55">
        <v>1</v>
      </c>
      <c r="D9" s="127" t="s">
        <v>818</v>
      </c>
      <c r="E9" s="127" t="s">
        <v>803</v>
      </c>
      <c r="F9" s="127" t="s">
        <v>804</v>
      </c>
      <c r="G9" s="42">
        <v>0</v>
      </c>
      <c r="H9" s="127" t="s">
        <v>805</v>
      </c>
      <c r="I9" s="127">
        <v>3</v>
      </c>
      <c r="J9" s="42">
        <v>3000</v>
      </c>
      <c r="K9" s="128" t="s">
        <v>76</v>
      </c>
    </row>
    <row r="10" spans="1:11" s="2" customFormat="1" ht="15" x14ac:dyDescent="0.2">
      <c r="A10" s="36" t="s">
        <v>129</v>
      </c>
      <c r="B10" s="63">
        <v>800</v>
      </c>
      <c r="C10" s="37">
        <v>1</v>
      </c>
      <c r="D10" s="125" t="s">
        <v>818</v>
      </c>
      <c r="E10" s="125" t="s">
        <v>803</v>
      </c>
      <c r="F10" s="125" t="s">
        <v>804</v>
      </c>
      <c r="G10" s="44">
        <v>0</v>
      </c>
      <c r="H10" s="125" t="s">
        <v>805</v>
      </c>
      <c r="I10" s="125">
        <v>3</v>
      </c>
      <c r="J10" s="44">
        <v>3000</v>
      </c>
      <c r="K10" s="126" t="s">
        <v>76</v>
      </c>
    </row>
    <row r="11" spans="1:11" s="2" customFormat="1" ht="15" x14ac:dyDescent="0.2">
      <c r="A11" s="32" t="s">
        <v>132</v>
      </c>
      <c r="B11" s="62">
        <v>964</v>
      </c>
      <c r="C11" s="55">
        <v>1</v>
      </c>
      <c r="D11" s="127" t="s">
        <v>818</v>
      </c>
      <c r="E11" s="127" t="s">
        <v>803</v>
      </c>
      <c r="F11" s="127" t="s">
        <v>804</v>
      </c>
      <c r="G11" s="42">
        <v>0</v>
      </c>
      <c r="H11" s="127" t="s">
        <v>806</v>
      </c>
      <c r="I11" s="127" t="s">
        <v>76</v>
      </c>
      <c r="J11" s="42" t="s">
        <v>76</v>
      </c>
      <c r="K11" s="128" t="s">
        <v>76</v>
      </c>
    </row>
    <row r="12" spans="1:11" s="2" customFormat="1" ht="15" x14ac:dyDescent="0.2">
      <c r="A12" s="36" t="s">
        <v>134</v>
      </c>
      <c r="B12" s="63">
        <v>2500</v>
      </c>
      <c r="C12" s="37">
        <v>1</v>
      </c>
      <c r="D12" s="125" t="s">
        <v>818</v>
      </c>
      <c r="E12" s="125" t="s">
        <v>803</v>
      </c>
      <c r="F12" s="125" t="s">
        <v>804</v>
      </c>
      <c r="G12" s="44">
        <v>0</v>
      </c>
      <c r="H12" s="125" t="s">
        <v>805</v>
      </c>
      <c r="I12" s="125">
        <v>3</v>
      </c>
      <c r="J12" s="44">
        <v>3000</v>
      </c>
      <c r="K12" s="126" t="s">
        <v>76</v>
      </c>
    </row>
    <row r="13" spans="1:11" s="2" customFormat="1" ht="15" x14ac:dyDescent="0.2">
      <c r="A13" s="32" t="s">
        <v>139</v>
      </c>
      <c r="B13" s="62">
        <v>132</v>
      </c>
      <c r="C13" s="55">
        <v>1</v>
      </c>
      <c r="D13" s="127" t="s">
        <v>818</v>
      </c>
      <c r="E13" s="127" t="s">
        <v>803</v>
      </c>
      <c r="F13" s="127" t="s">
        <v>807</v>
      </c>
      <c r="G13" s="42">
        <v>1000</v>
      </c>
      <c r="H13" s="127" t="s">
        <v>805</v>
      </c>
      <c r="I13" s="127">
        <v>2</v>
      </c>
      <c r="J13" s="42">
        <v>30000</v>
      </c>
      <c r="K13" s="128" t="s">
        <v>76</v>
      </c>
    </row>
    <row r="14" spans="1:11" s="2" customFormat="1" ht="15" x14ac:dyDescent="0.2">
      <c r="A14" s="36" t="s">
        <v>142</v>
      </c>
      <c r="B14" s="63"/>
      <c r="C14" s="37"/>
      <c r="D14" s="125" t="s">
        <v>818</v>
      </c>
      <c r="E14" s="125" t="s">
        <v>803</v>
      </c>
      <c r="F14" s="125" t="s">
        <v>804</v>
      </c>
      <c r="G14" s="44">
        <v>0</v>
      </c>
      <c r="H14" s="125" t="s">
        <v>806</v>
      </c>
      <c r="I14" s="125" t="s">
        <v>76</v>
      </c>
      <c r="J14" s="44" t="s">
        <v>76</v>
      </c>
      <c r="K14" s="126" t="s">
        <v>76</v>
      </c>
    </row>
    <row r="15" spans="1:11" s="2" customFormat="1" ht="15" x14ac:dyDescent="0.2">
      <c r="A15" s="32" t="s">
        <v>144</v>
      </c>
      <c r="B15" s="62">
        <v>59</v>
      </c>
      <c r="C15" s="55">
        <v>1</v>
      </c>
      <c r="D15" s="127" t="s">
        <v>818</v>
      </c>
      <c r="E15" s="127" t="s">
        <v>803</v>
      </c>
      <c r="F15" s="127" t="s">
        <v>807</v>
      </c>
      <c r="G15" s="42">
        <v>3500</v>
      </c>
      <c r="H15" s="127" t="s">
        <v>805</v>
      </c>
      <c r="I15" s="127">
        <v>3</v>
      </c>
      <c r="J15" s="42">
        <v>6000</v>
      </c>
      <c r="K15" s="128" t="s">
        <v>76</v>
      </c>
    </row>
    <row r="16" spans="1:11" s="2" customFormat="1" ht="15" x14ac:dyDescent="0.2">
      <c r="A16" s="36" t="s">
        <v>147</v>
      </c>
      <c r="B16" s="63">
        <v>163</v>
      </c>
      <c r="C16" s="37">
        <v>1</v>
      </c>
      <c r="D16" s="125" t="s">
        <v>818</v>
      </c>
      <c r="E16" s="125" t="s">
        <v>803</v>
      </c>
      <c r="F16" s="125" t="s">
        <v>804</v>
      </c>
      <c r="G16" s="44">
        <v>0</v>
      </c>
      <c r="H16" s="125" t="s">
        <v>805</v>
      </c>
      <c r="I16" s="125">
        <v>3</v>
      </c>
      <c r="J16" s="44">
        <v>5000</v>
      </c>
      <c r="K16" s="126" t="s">
        <v>76</v>
      </c>
    </row>
    <row r="17" spans="1:11" s="2" customFormat="1" ht="15" x14ac:dyDescent="0.2">
      <c r="A17" s="32" t="s">
        <v>151</v>
      </c>
      <c r="B17" s="62">
        <v>602</v>
      </c>
      <c r="C17" s="55">
        <v>1</v>
      </c>
      <c r="D17" s="127" t="s">
        <v>818</v>
      </c>
      <c r="E17" s="127" t="s">
        <v>803</v>
      </c>
      <c r="F17" s="127" t="s">
        <v>804</v>
      </c>
      <c r="G17" s="42">
        <v>0</v>
      </c>
      <c r="H17" s="127" t="s">
        <v>805</v>
      </c>
      <c r="I17" s="127">
        <v>2</v>
      </c>
      <c r="J17" s="42">
        <v>12000</v>
      </c>
      <c r="K17" s="128" t="s">
        <v>76</v>
      </c>
    </row>
    <row r="18" spans="1:11" s="2" customFormat="1" ht="15" x14ac:dyDescent="0.2">
      <c r="A18" s="36" t="s">
        <v>153</v>
      </c>
      <c r="B18" s="63">
        <v>13657</v>
      </c>
      <c r="C18" s="37">
        <v>1</v>
      </c>
      <c r="D18" s="125" t="s">
        <v>818</v>
      </c>
      <c r="E18" s="125" t="s">
        <v>803</v>
      </c>
      <c r="F18" s="125" t="s">
        <v>804</v>
      </c>
      <c r="G18" s="44">
        <v>0</v>
      </c>
      <c r="H18" s="125" t="s">
        <v>805</v>
      </c>
      <c r="I18" s="125">
        <v>3</v>
      </c>
      <c r="J18" s="44">
        <v>5000</v>
      </c>
      <c r="K18" s="126" t="s">
        <v>76</v>
      </c>
    </row>
    <row r="19" spans="1:11" s="2" customFormat="1" ht="15" x14ac:dyDescent="0.2">
      <c r="A19" s="32" t="s">
        <v>156</v>
      </c>
      <c r="B19" s="62">
        <v>500</v>
      </c>
      <c r="C19" s="55">
        <v>1</v>
      </c>
      <c r="D19" s="127" t="s">
        <v>818</v>
      </c>
      <c r="E19" s="127" t="s">
        <v>803</v>
      </c>
      <c r="F19" s="127" t="s">
        <v>804</v>
      </c>
      <c r="G19" s="42">
        <v>0</v>
      </c>
      <c r="H19" s="127" t="s">
        <v>805</v>
      </c>
      <c r="I19" s="127">
        <v>3</v>
      </c>
      <c r="J19" s="42">
        <v>3000</v>
      </c>
      <c r="K19" s="128" t="s">
        <v>76</v>
      </c>
    </row>
    <row r="20" spans="1:11" s="2" customFormat="1" ht="15" x14ac:dyDescent="0.2">
      <c r="A20" s="36" t="s">
        <v>158</v>
      </c>
      <c r="B20" s="63">
        <v>150</v>
      </c>
      <c r="C20" s="37">
        <v>1</v>
      </c>
      <c r="D20" s="125" t="s">
        <v>818</v>
      </c>
      <c r="E20" s="125" t="s">
        <v>803</v>
      </c>
      <c r="F20" s="125" t="s">
        <v>804</v>
      </c>
      <c r="G20" s="44">
        <v>0</v>
      </c>
      <c r="H20" s="125" t="s">
        <v>805</v>
      </c>
      <c r="I20" s="125">
        <v>3</v>
      </c>
      <c r="J20" s="44">
        <v>2000</v>
      </c>
      <c r="K20" s="126" t="s">
        <v>76</v>
      </c>
    </row>
    <row r="21" spans="1:11" s="2" customFormat="1" ht="15" x14ac:dyDescent="0.2">
      <c r="A21" s="32" t="s">
        <v>160</v>
      </c>
      <c r="B21" s="62" t="s">
        <v>76</v>
      </c>
      <c r="C21" s="55" t="s">
        <v>76</v>
      </c>
      <c r="D21" s="127" t="s">
        <v>76</v>
      </c>
      <c r="E21" s="127" t="s">
        <v>76</v>
      </c>
      <c r="F21" s="127" t="s">
        <v>76</v>
      </c>
      <c r="G21" s="42" t="s">
        <v>76</v>
      </c>
      <c r="H21" s="127" t="s">
        <v>76</v>
      </c>
      <c r="I21" s="127" t="s">
        <v>76</v>
      </c>
      <c r="J21" s="42" t="s">
        <v>76</v>
      </c>
      <c r="K21" s="128" t="s">
        <v>76</v>
      </c>
    </row>
    <row r="22" spans="1:11" s="2" customFormat="1" ht="15" x14ac:dyDescent="0.2">
      <c r="A22" s="36" t="s">
        <v>164</v>
      </c>
      <c r="B22" s="63">
        <v>1606</v>
      </c>
      <c r="C22" s="37">
        <v>1</v>
      </c>
      <c r="D22" s="125" t="s">
        <v>818</v>
      </c>
      <c r="E22" s="125" t="s">
        <v>803</v>
      </c>
      <c r="F22" s="125" t="s">
        <v>804</v>
      </c>
      <c r="G22" s="44">
        <v>0</v>
      </c>
      <c r="H22" s="125" t="s">
        <v>805</v>
      </c>
      <c r="I22" s="125">
        <v>3</v>
      </c>
      <c r="J22" s="44">
        <v>3000</v>
      </c>
      <c r="K22" s="126" t="s">
        <v>76</v>
      </c>
    </row>
    <row r="23" spans="1:11" s="2" customFormat="1" ht="15" x14ac:dyDescent="0.2">
      <c r="A23" s="32" t="s">
        <v>167</v>
      </c>
      <c r="B23" s="62">
        <v>69272</v>
      </c>
      <c r="C23" s="55">
        <v>1</v>
      </c>
      <c r="D23" s="127" t="s">
        <v>818</v>
      </c>
      <c r="E23" s="127" t="s">
        <v>803</v>
      </c>
      <c r="F23" s="127" t="s">
        <v>804</v>
      </c>
      <c r="G23" s="42">
        <v>0</v>
      </c>
      <c r="H23" s="127" t="s">
        <v>805</v>
      </c>
      <c r="I23" s="127">
        <v>3</v>
      </c>
      <c r="J23" s="42">
        <v>3000</v>
      </c>
      <c r="K23" s="128" t="s">
        <v>76</v>
      </c>
    </row>
    <row r="24" spans="1:11" s="2" customFormat="1" ht="15" x14ac:dyDescent="0.2">
      <c r="A24" s="36" t="s">
        <v>169</v>
      </c>
      <c r="B24" s="63">
        <v>7975</v>
      </c>
      <c r="C24" s="37">
        <v>1</v>
      </c>
      <c r="D24" s="125" t="s">
        <v>818</v>
      </c>
      <c r="E24" s="125" t="s">
        <v>803</v>
      </c>
      <c r="F24" s="125" t="s">
        <v>804</v>
      </c>
      <c r="G24" s="44">
        <v>0</v>
      </c>
      <c r="H24" s="125" t="s">
        <v>805</v>
      </c>
      <c r="I24" s="125">
        <v>3</v>
      </c>
      <c r="J24" s="44">
        <v>3000</v>
      </c>
      <c r="K24" s="126" t="s">
        <v>76</v>
      </c>
    </row>
    <row r="25" spans="1:11" s="2" customFormat="1" ht="15" x14ac:dyDescent="0.2">
      <c r="A25" s="32" t="s">
        <v>171</v>
      </c>
      <c r="B25" s="62">
        <v>844</v>
      </c>
      <c r="C25" s="55">
        <v>1</v>
      </c>
      <c r="D25" s="127" t="s">
        <v>818</v>
      </c>
      <c r="E25" s="127" t="s">
        <v>803</v>
      </c>
      <c r="F25" s="127" t="s">
        <v>804</v>
      </c>
      <c r="G25" s="42">
        <v>0</v>
      </c>
      <c r="H25" s="127" t="s">
        <v>805</v>
      </c>
      <c r="I25" s="127">
        <v>3</v>
      </c>
      <c r="J25" s="42">
        <v>3000</v>
      </c>
      <c r="K25" s="128" t="s">
        <v>76</v>
      </c>
    </row>
    <row r="26" spans="1:11" s="2" customFormat="1" ht="15" x14ac:dyDescent="0.2">
      <c r="A26" s="36" t="s">
        <v>172</v>
      </c>
      <c r="B26" s="63">
        <v>21308</v>
      </c>
      <c r="C26" s="37">
        <v>1</v>
      </c>
      <c r="D26" s="125" t="s">
        <v>818</v>
      </c>
      <c r="E26" s="125" t="s">
        <v>803</v>
      </c>
      <c r="F26" s="125" t="s">
        <v>804</v>
      </c>
      <c r="G26" s="44">
        <v>0</v>
      </c>
      <c r="H26" s="125" t="s">
        <v>805</v>
      </c>
      <c r="I26" s="125">
        <v>3</v>
      </c>
      <c r="J26" s="44">
        <v>3000</v>
      </c>
      <c r="K26" s="126" t="s">
        <v>76</v>
      </c>
    </row>
    <row r="27" spans="1:11" s="2" customFormat="1" ht="15" x14ac:dyDescent="0.2">
      <c r="A27" s="32" t="s">
        <v>174</v>
      </c>
      <c r="B27" s="62">
        <v>4943</v>
      </c>
      <c r="C27" s="55">
        <v>1</v>
      </c>
      <c r="D27" s="127" t="s">
        <v>818</v>
      </c>
      <c r="E27" s="127" t="s">
        <v>803</v>
      </c>
      <c r="F27" s="127" t="s">
        <v>804</v>
      </c>
      <c r="G27" s="42">
        <v>0</v>
      </c>
      <c r="H27" s="127" t="s">
        <v>805</v>
      </c>
      <c r="I27" s="127">
        <v>3</v>
      </c>
      <c r="J27" s="42">
        <v>3000</v>
      </c>
      <c r="K27" s="128" t="s">
        <v>76</v>
      </c>
    </row>
    <row r="28" spans="1:11" s="2" customFormat="1" ht="15" x14ac:dyDescent="0.2">
      <c r="A28" s="36" t="s">
        <v>175</v>
      </c>
      <c r="B28" s="63">
        <v>21562</v>
      </c>
      <c r="C28" s="37">
        <v>1</v>
      </c>
      <c r="D28" s="125" t="s">
        <v>818</v>
      </c>
      <c r="E28" s="125" t="s">
        <v>803</v>
      </c>
      <c r="F28" s="125" t="s">
        <v>804</v>
      </c>
      <c r="G28" s="44">
        <v>0</v>
      </c>
      <c r="H28" s="125" t="s">
        <v>805</v>
      </c>
      <c r="I28" s="125">
        <v>3</v>
      </c>
      <c r="J28" s="44">
        <v>3000</v>
      </c>
      <c r="K28" s="126" t="s">
        <v>76</v>
      </c>
    </row>
    <row r="29" spans="1:11" s="2" customFormat="1" ht="15" x14ac:dyDescent="0.2">
      <c r="A29" s="32" t="s">
        <v>177</v>
      </c>
      <c r="B29" s="62">
        <v>5717</v>
      </c>
      <c r="C29" s="55">
        <v>1</v>
      </c>
      <c r="D29" s="127" t="s">
        <v>818</v>
      </c>
      <c r="E29" s="127" t="s">
        <v>803</v>
      </c>
      <c r="F29" s="127" t="s">
        <v>804</v>
      </c>
      <c r="G29" s="42">
        <v>0</v>
      </c>
      <c r="H29" s="127" t="s">
        <v>805</v>
      </c>
      <c r="I29" s="127">
        <v>3</v>
      </c>
      <c r="J29" s="42">
        <v>3000</v>
      </c>
      <c r="K29" s="128" t="s">
        <v>76</v>
      </c>
    </row>
    <row r="30" spans="1:11" s="2" customFormat="1" ht="15" x14ac:dyDescent="0.2">
      <c r="A30" s="36" t="s">
        <v>178</v>
      </c>
      <c r="B30" s="63">
        <v>9735</v>
      </c>
      <c r="C30" s="37">
        <v>1</v>
      </c>
      <c r="D30" s="125" t="s">
        <v>818</v>
      </c>
      <c r="E30" s="125" t="s">
        <v>803</v>
      </c>
      <c r="F30" s="125" t="s">
        <v>804</v>
      </c>
      <c r="G30" s="44">
        <v>0</v>
      </c>
      <c r="H30" s="125" t="s">
        <v>805</v>
      </c>
      <c r="I30" s="125">
        <v>3</v>
      </c>
      <c r="J30" s="44">
        <v>3000</v>
      </c>
      <c r="K30" s="126" t="s">
        <v>76</v>
      </c>
    </row>
    <row r="31" spans="1:11" s="2" customFormat="1" ht="15" x14ac:dyDescent="0.2">
      <c r="A31" s="32" t="s">
        <v>179</v>
      </c>
      <c r="B31" s="62">
        <v>6205</v>
      </c>
      <c r="C31" s="55">
        <v>1</v>
      </c>
      <c r="D31" s="127" t="s">
        <v>818</v>
      </c>
      <c r="E31" s="127" t="s">
        <v>803</v>
      </c>
      <c r="F31" s="127" t="s">
        <v>804</v>
      </c>
      <c r="G31" s="42">
        <v>0</v>
      </c>
      <c r="H31" s="127" t="s">
        <v>805</v>
      </c>
      <c r="I31" s="127">
        <v>3</v>
      </c>
      <c r="J31" s="42">
        <v>5000</v>
      </c>
      <c r="K31" s="128" t="s">
        <v>76</v>
      </c>
    </row>
    <row r="32" spans="1:11" s="2" customFormat="1" ht="15" x14ac:dyDescent="0.2">
      <c r="A32" s="36" t="s">
        <v>180</v>
      </c>
      <c r="B32" s="63">
        <v>463</v>
      </c>
      <c r="C32" s="37">
        <v>1</v>
      </c>
      <c r="D32" s="125" t="s">
        <v>818</v>
      </c>
      <c r="E32" s="125" t="s">
        <v>803</v>
      </c>
      <c r="F32" s="125" t="s">
        <v>804</v>
      </c>
      <c r="G32" s="44">
        <v>0</v>
      </c>
      <c r="H32" s="125" t="s">
        <v>805</v>
      </c>
      <c r="I32" s="125">
        <v>3</v>
      </c>
      <c r="J32" s="44">
        <v>3000</v>
      </c>
      <c r="K32" s="126" t="s">
        <v>76</v>
      </c>
    </row>
    <row r="33" spans="1:11" s="2" customFormat="1" ht="15" x14ac:dyDescent="0.2">
      <c r="A33" s="32" t="s">
        <v>182</v>
      </c>
      <c r="B33" s="62">
        <v>360</v>
      </c>
      <c r="C33" s="55">
        <v>1</v>
      </c>
      <c r="D33" s="127" t="s">
        <v>818</v>
      </c>
      <c r="E33" s="127" t="s">
        <v>803</v>
      </c>
      <c r="F33" s="127" t="s">
        <v>804</v>
      </c>
      <c r="G33" s="42">
        <v>0</v>
      </c>
      <c r="H33" s="127" t="s">
        <v>805</v>
      </c>
      <c r="I33" s="127">
        <v>3</v>
      </c>
      <c r="J33" s="42">
        <v>3000</v>
      </c>
      <c r="K33" s="128" t="s">
        <v>76</v>
      </c>
    </row>
    <row r="34" spans="1:11" s="2" customFormat="1" ht="15" x14ac:dyDescent="0.2">
      <c r="A34" s="36" t="s">
        <v>185</v>
      </c>
      <c r="B34" s="63">
        <v>2150</v>
      </c>
      <c r="C34" s="37">
        <v>1</v>
      </c>
      <c r="D34" s="125" t="s">
        <v>818</v>
      </c>
      <c r="E34" s="125" t="s">
        <v>803</v>
      </c>
      <c r="F34" s="125" t="s">
        <v>804</v>
      </c>
      <c r="G34" s="44">
        <v>0</v>
      </c>
      <c r="H34" s="125" t="s">
        <v>805</v>
      </c>
      <c r="I34" s="125">
        <v>3</v>
      </c>
      <c r="J34" s="44">
        <v>3000</v>
      </c>
      <c r="K34" s="126" t="s">
        <v>76</v>
      </c>
    </row>
    <row r="35" spans="1:11" s="2" customFormat="1" ht="15" x14ac:dyDescent="0.2">
      <c r="A35" s="32" t="s">
        <v>188</v>
      </c>
      <c r="B35" s="62">
        <v>823</v>
      </c>
      <c r="C35" s="55">
        <v>1</v>
      </c>
      <c r="D35" s="127" t="s">
        <v>818</v>
      </c>
      <c r="E35" s="127" t="s">
        <v>803</v>
      </c>
      <c r="F35" s="127" t="s">
        <v>804</v>
      </c>
      <c r="G35" s="42">
        <v>0</v>
      </c>
      <c r="H35" s="127" t="s">
        <v>805</v>
      </c>
      <c r="I35" s="127">
        <v>3</v>
      </c>
      <c r="J35" s="42">
        <v>3000</v>
      </c>
      <c r="K35" s="128" t="s">
        <v>76</v>
      </c>
    </row>
    <row r="36" spans="1:11" s="2" customFormat="1" ht="15" x14ac:dyDescent="0.2">
      <c r="A36" s="36" t="s">
        <v>190</v>
      </c>
      <c r="B36" s="63">
        <v>79335</v>
      </c>
      <c r="C36" s="37">
        <v>1</v>
      </c>
      <c r="D36" s="125" t="s">
        <v>818</v>
      </c>
      <c r="E36" s="125" t="s">
        <v>803</v>
      </c>
      <c r="F36" s="125" t="s">
        <v>804</v>
      </c>
      <c r="G36" s="44">
        <v>0</v>
      </c>
      <c r="H36" s="125" t="s">
        <v>805</v>
      </c>
      <c r="I36" s="125">
        <v>4</v>
      </c>
      <c r="J36" s="44">
        <v>4000</v>
      </c>
      <c r="K36" s="126" t="s">
        <v>76</v>
      </c>
    </row>
    <row r="37" spans="1:11" s="2" customFormat="1" ht="15" x14ac:dyDescent="0.2">
      <c r="A37" s="32" t="s">
        <v>194</v>
      </c>
      <c r="B37" s="62">
        <v>8360</v>
      </c>
      <c r="C37" s="55">
        <v>1</v>
      </c>
      <c r="D37" s="127" t="s">
        <v>818</v>
      </c>
      <c r="E37" s="127" t="s">
        <v>803</v>
      </c>
      <c r="F37" s="127" t="s">
        <v>804</v>
      </c>
      <c r="G37" s="42">
        <v>0</v>
      </c>
      <c r="H37" s="127" t="s">
        <v>805</v>
      </c>
      <c r="I37" s="127">
        <v>3</v>
      </c>
      <c r="J37" s="42">
        <v>7500</v>
      </c>
      <c r="K37" s="128" t="s">
        <v>76</v>
      </c>
    </row>
    <row r="38" spans="1:11" s="2" customFormat="1" ht="15" x14ac:dyDescent="0.2">
      <c r="A38" s="36" t="s">
        <v>196</v>
      </c>
      <c r="B38" s="63">
        <v>832</v>
      </c>
      <c r="C38" s="37">
        <v>1</v>
      </c>
      <c r="D38" s="125" t="s">
        <v>818</v>
      </c>
      <c r="E38" s="125" t="s">
        <v>803</v>
      </c>
      <c r="F38" s="125" t="s">
        <v>804</v>
      </c>
      <c r="G38" s="44">
        <v>0</v>
      </c>
      <c r="H38" s="125" t="s">
        <v>805</v>
      </c>
      <c r="I38" s="125">
        <v>3</v>
      </c>
      <c r="J38" s="44">
        <v>3000</v>
      </c>
      <c r="K38" s="126" t="s">
        <v>76</v>
      </c>
    </row>
    <row r="39" spans="1:11" s="2" customFormat="1" ht="15" x14ac:dyDescent="0.2">
      <c r="A39" s="32" t="s">
        <v>199</v>
      </c>
      <c r="B39" s="62">
        <v>541</v>
      </c>
      <c r="C39" s="55">
        <v>1</v>
      </c>
      <c r="D39" s="127" t="s">
        <v>818</v>
      </c>
      <c r="E39" s="127" t="s">
        <v>803</v>
      </c>
      <c r="F39" s="127" t="s">
        <v>804</v>
      </c>
      <c r="G39" s="42">
        <v>0</v>
      </c>
      <c r="H39" s="127" t="s">
        <v>805</v>
      </c>
      <c r="I39" s="127">
        <v>3</v>
      </c>
      <c r="J39" s="42">
        <v>4000</v>
      </c>
      <c r="K39" s="128" t="s">
        <v>76</v>
      </c>
    </row>
    <row r="40" spans="1:11" s="2" customFormat="1" ht="15" x14ac:dyDescent="0.2">
      <c r="A40" s="36" t="s">
        <v>201</v>
      </c>
      <c r="B40" s="63">
        <v>910</v>
      </c>
      <c r="C40" s="37">
        <v>1</v>
      </c>
      <c r="D40" s="125" t="s">
        <v>818</v>
      </c>
      <c r="E40" s="125" t="s">
        <v>803</v>
      </c>
      <c r="F40" s="125" t="s">
        <v>804</v>
      </c>
      <c r="G40" s="44">
        <v>0</v>
      </c>
      <c r="H40" s="125" t="s">
        <v>805</v>
      </c>
      <c r="I40" s="125">
        <v>3</v>
      </c>
      <c r="J40" s="44">
        <v>3000</v>
      </c>
      <c r="K40" s="126" t="s">
        <v>76</v>
      </c>
    </row>
    <row r="41" spans="1:11" s="2" customFormat="1" ht="15" x14ac:dyDescent="0.2">
      <c r="A41" s="32" t="s">
        <v>204</v>
      </c>
      <c r="B41" s="62">
        <v>100</v>
      </c>
      <c r="C41" s="55">
        <v>1</v>
      </c>
      <c r="D41" s="127" t="s">
        <v>818</v>
      </c>
      <c r="E41" s="127" t="s">
        <v>803</v>
      </c>
      <c r="F41" s="127" t="s">
        <v>804</v>
      </c>
      <c r="G41" s="42">
        <v>0</v>
      </c>
      <c r="H41" s="127" t="s">
        <v>805</v>
      </c>
      <c r="I41" s="127">
        <v>3</v>
      </c>
      <c r="J41" s="42">
        <v>4000</v>
      </c>
      <c r="K41" s="128" t="s">
        <v>76</v>
      </c>
    </row>
    <row r="42" spans="1:11" s="2" customFormat="1" ht="15" x14ac:dyDescent="0.2">
      <c r="A42" s="36" t="s">
        <v>206</v>
      </c>
      <c r="B42" s="63" t="s">
        <v>76</v>
      </c>
      <c r="C42" s="37" t="s">
        <v>76</v>
      </c>
      <c r="D42" s="125" t="s">
        <v>76</v>
      </c>
      <c r="E42" s="125" t="s">
        <v>76</v>
      </c>
      <c r="F42" s="125" t="s">
        <v>76</v>
      </c>
      <c r="G42" s="44" t="s">
        <v>76</v>
      </c>
      <c r="H42" s="125" t="s">
        <v>76</v>
      </c>
      <c r="I42" s="125" t="s">
        <v>76</v>
      </c>
      <c r="J42" s="44" t="s">
        <v>76</v>
      </c>
      <c r="K42" s="126" t="s">
        <v>76</v>
      </c>
    </row>
    <row r="43" spans="1:11" s="2" customFormat="1" ht="15" x14ac:dyDescent="0.2">
      <c r="A43" s="32" t="s">
        <v>208</v>
      </c>
      <c r="B43" s="62">
        <v>6306</v>
      </c>
      <c r="C43" s="55">
        <v>1</v>
      </c>
      <c r="D43" s="127" t="s">
        <v>818</v>
      </c>
      <c r="E43" s="127" t="s">
        <v>803</v>
      </c>
      <c r="F43" s="127" t="s">
        <v>804</v>
      </c>
      <c r="G43" s="42">
        <v>0</v>
      </c>
      <c r="H43" s="127" t="s">
        <v>805</v>
      </c>
      <c r="I43" s="127">
        <v>4</v>
      </c>
      <c r="J43" s="42">
        <v>3740</v>
      </c>
      <c r="K43" s="128" t="s">
        <v>76</v>
      </c>
    </row>
    <row r="44" spans="1:11" s="2" customFormat="1" ht="15" x14ac:dyDescent="0.2">
      <c r="A44" s="36" t="s">
        <v>211</v>
      </c>
      <c r="B44" s="63">
        <v>18000</v>
      </c>
      <c r="C44" s="37">
        <v>1</v>
      </c>
      <c r="D44" s="125" t="s">
        <v>819</v>
      </c>
      <c r="E44" s="125" t="s">
        <v>803</v>
      </c>
      <c r="F44" s="125" t="s">
        <v>804</v>
      </c>
      <c r="G44" s="44">
        <v>0</v>
      </c>
      <c r="H44" s="125" t="s">
        <v>806</v>
      </c>
      <c r="I44" s="125" t="s">
        <v>76</v>
      </c>
      <c r="J44" s="44" t="s">
        <v>76</v>
      </c>
      <c r="K44" s="126">
        <v>0.74994733515904788</v>
      </c>
    </row>
    <row r="45" spans="1:11" s="2" customFormat="1" ht="15" x14ac:dyDescent="0.2">
      <c r="A45" s="32" t="s">
        <v>213</v>
      </c>
      <c r="B45" s="62">
        <v>1115</v>
      </c>
      <c r="C45" s="55">
        <v>1</v>
      </c>
      <c r="D45" s="127" t="s">
        <v>818</v>
      </c>
      <c r="E45" s="127" t="s">
        <v>803</v>
      </c>
      <c r="F45" s="127" t="s">
        <v>804</v>
      </c>
      <c r="G45" s="42">
        <v>2000</v>
      </c>
      <c r="H45" s="127" t="s">
        <v>805</v>
      </c>
      <c r="I45" s="127">
        <v>2</v>
      </c>
      <c r="J45" s="42">
        <v>20000</v>
      </c>
      <c r="K45" s="128" t="s">
        <v>76</v>
      </c>
    </row>
    <row r="46" spans="1:11" s="2" customFormat="1" ht="15" x14ac:dyDescent="0.2">
      <c r="A46" s="36" t="s">
        <v>215</v>
      </c>
      <c r="B46" s="63">
        <v>425</v>
      </c>
      <c r="C46" s="37">
        <v>1</v>
      </c>
      <c r="D46" s="125" t="s">
        <v>818</v>
      </c>
      <c r="E46" s="125" t="s">
        <v>803</v>
      </c>
      <c r="F46" s="125" t="s">
        <v>804</v>
      </c>
      <c r="G46" s="44">
        <v>0</v>
      </c>
      <c r="H46" s="125" t="s">
        <v>806</v>
      </c>
      <c r="I46" s="125" t="s">
        <v>76</v>
      </c>
      <c r="J46" s="44" t="s">
        <v>76</v>
      </c>
      <c r="K46" s="126" t="s">
        <v>76</v>
      </c>
    </row>
    <row r="47" spans="1:11" s="2" customFormat="1" ht="15" x14ac:dyDescent="0.2">
      <c r="A47" s="32" t="s">
        <v>217</v>
      </c>
      <c r="B47" s="62">
        <v>49</v>
      </c>
      <c r="C47" s="55">
        <v>1</v>
      </c>
      <c r="D47" s="127" t="s">
        <v>818</v>
      </c>
      <c r="E47" s="127" t="s">
        <v>803</v>
      </c>
      <c r="F47" s="127" t="s">
        <v>807</v>
      </c>
      <c r="G47" s="42">
        <v>0</v>
      </c>
      <c r="H47" s="127" t="s">
        <v>805</v>
      </c>
      <c r="I47" s="127">
        <v>3</v>
      </c>
      <c r="J47" s="42">
        <v>4000</v>
      </c>
      <c r="K47" s="128" t="s">
        <v>76</v>
      </c>
    </row>
    <row r="48" spans="1:11" s="2" customFormat="1" ht="15" x14ac:dyDescent="0.2">
      <c r="A48" s="36" t="s">
        <v>219</v>
      </c>
      <c r="B48" s="63" t="s">
        <v>76</v>
      </c>
      <c r="C48" s="37" t="s">
        <v>76</v>
      </c>
      <c r="D48" s="125" t="s">
        <v>76</v>
      </c>
      <c r="E48" s="125" t="s">
        <v>76</v>
      </c>
      <c r="F48" s="125" t="s">
        <v>76</v>
      </c>
      <c r="G48" s="44" t="s">
        <v>76</v>
      </c>
      <c r="H48" s="125" t="s">
        <v>76</v>
      </c>
      <c r="I48" s="125" t="s">
        <v>76</v>
      </c>
      <c r="J48" s="44" t="s">
        <v>76</v>
      </c>
      <c r="K48" s="126" t="s">
        <v>76</v>
      </c>
    </row>
    <row r="49" spans="1:11" s="2" customFormat="1" ht="15" x14ac:dyDescent="0.2">
      <c r="A49" s="32" t="s">
        <v>222</v>
      </c>
      <c r="B49" s="62">
        <v>7006</v>
      </c>
      <c r="C49" s="55">
        <v>1</v>
      </c>
      <c r="D49" s="127" t="s">
        <v>818</v>
      </c>
      <c r="E49" s="127" t="s">
        <v>803</v>
      </c>
      <c r="F49" s="127" t="s">
        <v>804</v>
      </c>
      <c r="G49" s="42">
        <v>1000</v>
      </c>
      <c r="H49" s="127" t="s">
        <v>805</v>
      </c>
      <c r="I49" s="127">
        <v>2</v>
      </c>
      <c r="J49" s="42">
        <v>50000</v>
      </c>
      <c r="K49" s="128" t="s">
        <v>76</v>
      </c>
    </row>
    <row r="50" spans="1:11" s="2" customFormat="1" ht="15" x14ac:dyDescent="0.2">
      <c r="A50" s="36" t="s">
        <v>224</v>
      </c>
      <c r="B50" s="63" t="s">
        <v>76</v>
      </c>
      <c r="C50" s="37" t="s">
        <v>76</v>
      </c>
      <c r="D50" s="125" t="s">
        <v>76</v>
      </c>
      <c r="E50" s="125" t="s">
        <v>76</v>
      </c>
      <c r="F50" s="125" t="s">
        <v>76</v>
      </c>
      <c r="G50" s="44" t="s">
        <v>76</v>
      </c>
      <c r="H50" s="125" t="s">
        <v>76</v>
      </c>
      <c r="I50" s="125" t="s">
        <v>76</v>
      </c>
      <c r="J50" s="44" t="s">
        <v>76</v>
      </c>
      <c r="K50" s="126" t="s">
        <v>76</v>
      </c>
    </row>
    <row r="51" spans="1:11" s="2" customFormat="1" ht="15" x14ac:dyDescent="0.2">
      <c r="A51" s="32" t="s">
        <v>227</v>
      </c>
      <c r="B51" s="62">
        <v>2437</v>
      </c>
      <c r="C51" s="55">
        <v>1</v>
      </c>
      <c r="D51" s="127" t="s">
        <v>818</v>
      </c>
      <c r="E51" s="127" t="s">
        <v>803</v>
      </c>
      <c r="F51" s="127" t="s">
        <v>807</v>
      </c>
      <c r="G51" s="42">
        <v>0</v>
      </c>
      <c r="H51" s="127" t="s">
        <v>805</v>
      </c>
      <c r="I51" s="127">
        <v>5</v>
      </c>
      <c r="J51" s="42">
        <v>9000</v>
      </c>
      <c r="K51" s="128" t="s">
        <v>76</v>
      </c>
    </row>
    <row r="52" spans="1:11" s="2" customFormat="1" ht="15" x14ac:dyDescent="0.2">
      <c r="A52" s="36" t="s">
        <v>230</v>
      </c>
      <c r="B52" s="63">
        <v>50</v>
      </c>
      <c r="C52" s="37">
        <v>1</v>
      </c>
      <c r="D52" s="125" t="s">
        <v>818</v>
      </c>
      <c r="E52" s="125" t="s">
        <v>803</v>
      </c>
      <c r="F52" s="125" t="s">
        <v>804</v>
      </c>
      <c r="G52" s="44">
        <v>0</v>
      </c>
      <c r="H52" s="125" t="s">
        <v>805</v>
      </c>
      <c r="I52" s="125">
        <v>3</v>
      </c>
      <c r="J52" s="44">
        <v>2000</v>
      </c>
      <c r="K52" s="126" t="s">
        <v>76</v>
      </c>
    </row>
    <row r="53" spans="1:11" s="2" customFormat="1" ht="15" x14ac:dyDescent="0.2">
      <c r="A53" s="32" t="s">
        <v>232</v>
      </c>
      <c r="B53" s="62">
        <v>1070</v>
      </c>
      <c r="C53" s="55">
        <v>1</v>
      </c>
      <c r="D53" s="127" t="s">
        <v>818</v>
      </c>
      <c r="E53" s="127" t="s">
        <v>803</v>
      </c>
      <c r="F53" s="127" t="s">
        <v>804</v>
      </c>
      <c r="G53" s="42">
        <v>0</v>
      </c>
      <c r="H53" s="127" t="s">
        <v>805</v>
      </c>
      <c r="I53" s="127">
        <v>3</v>
      </c>
      <c r="J53" s="42">
        <v>3000</v>
      </c>
      <c r="K53" s="128" t="s">
        <v>76</v>
      </c>
    </row>
    <row r="54" spans="1:11" s="2" customFormat="1" ht="15" x14ac:dyDescent="0.2">
      <c r="A54" s="36" t="s">
        <v>234</v>
      </c>
      <c r="B54" s="63">
        <v>440</v>
      </c>
      <c r="C54" s="37">
        <v>1</v>
      </c>
      <c r="D54" s="125" t="s">
        <v>818</v>
      </c>
      <c r="E54" s="125" t="s">
        <v>803</v>
      </c>
      <c r="F54" s="125" t="s">
        <v>804</v>
      </c>
      <c r="G54" s="44">
        <v>0</v>
      </c>
      <c r="H54" s="125" t="s">
        <v>805</v>
      </c>
      <c r="I54" s="125">
        <v>3</v>
      </c>
      <c r="J54" s="44">
        <v>4000</v>
      </c>
      <c r="K54" s="126" t="s">
        <v>76</v>
      </c>
    </row>
    <row r="55" spans="1:11" s="2" customFormat="1" ht="15" x14ac:dyDescent="0.2">
      <c r="A55" s="32" t="s">
        <v>237</v>
      </c>
      <c r="B55" s="62">
        <v>7786</v>
      </c>
      <c r="C55" s="55">
        <v>1</v>
      </c>
      <c r="D55" s="127" t="s">
        <v>818</v>
      </c>
      <c r="E55" s="127" t="s">
        <v>803</v>
      </c>
      <c r="F55" s="127" t="s">
        <v>804</v>
      </c>
      <c r="G55" s="42">
        <v>0</v>
      </c>
      <c r="H55" s="127" t="s">
        <v>806</v>
      </c>
      <c r="I55" s="127" t="s">
        <v>76</v>
      </c>
      <c r="J55" s="42" t="s">
        <v>76</v>
      </c>
      <c r="K55" s="128" t="s">
        <v>76</v>
      </c>
    </row>
    <row r="56" spans="1:11" s="2" customFormat="1" ht="15" x14ac:dyDescent="0.2">
      <c r="A56" s="36" t="s">
        <v>75</v>
      </c>
      <c r="B56" s="63">
        <v>4005</v>
      </c>
      <c r="C56" s="37">
        <v>1</v>
      </c>
      <c r="D56" s="125" t="s">
        <v>819</v>
      </c>
      <c r="E56" s="125" t="s">
        <v>803</v>
      </c>
      <c r="F56" s="125" t="s">
        <v>804</v>
      </c>
      <c r="G56" s="44">
        <v>0</v>
      </c>
      <c r="H56" s="125" t="s">
        <v>805</v>
      </c>
      <c r="I56" s="125">
        <v>2</v>
      </c>
      <c r="J56" s="44">
        <v>10000</v>
      </c>
      <c r="K56" s="126">
        <v>1.0973007477658216</v>
      </c>
    </row>
    <row r="57" spans="1:11" s="2" customFormat="1" ht="15" x14ac:dyDescent="0.2">
      <c r="A57" s="32" t="s">
        <v>241</v>
      </c>
      <c r="B57" s="62" t="s">
        <v>76</v>
      </c>
      <c r="C57" s="55" t="s">
        <v>76</v>
      </c>
      <c r="D57" s="127" t="s">
        <v>76</v>
      </c>
      <c r="E57" s="127" t="s">
        <v>76</v>
      </c>
      <c r="F57" s="127" t="s">
        <v>76</v>
      </c>
      <c r="G57" s="42" t="s">
        <v>76</v>
      </c>
      <c r="H57" s="127" t="s">
        <v>76</v>
      </c>
      <c r="I57" s="127" t="s">
        <v>76</v>
      </c>
      <c r="J57" s="42" t="s">
        <v>76</v>
      </c>
      <c r="K57" s="128" t="s">
        <v>76</v>
      </c>
    </row>
    <row r="58" spans="1:11" s="2" customFormat="1" ht="15" x14ac:dyDescent="0.2">
      <c r="A58" s="36" t="s">
        <v>244</v>
      </c>
      <c r="B58" s="63" t="s">
        <v>76</v>
      </c>
      <c r="C58" s="37" t="s">
        <v>76</v>
      </c>
      <c r="D58" s="125" t="s">
        <v>76</v>
      </c>
      <c r="E58" s="125" t="s">
        <v>76</v>
      </c>
      <c r="F58" s="125" t="s">
        <v>76</v>
      </c>
      <c r="G58" s="44" t="s">
        <v>76</v>
      </c>
      <c r="H58" s="125" t="s">
        <v>76</v>
      </c>
      <c r="I58" s="125" t="s">
        <v>76</v>
      </c>
      <c r="J58" s="44" t="s">
        <v>76</v>
      </c>
      <c r="K58" s="126" t="s">
        <v>76</v>
      </c>
    </row>
    <row r="59" spans="1:11" s="2" customFormat="1" ht="15" x14ac:dyDescent="0.2">
      <c r="A59" s="32" t="s">
        <v>246</v>
      </c>
      <c r="B59" s="62" t="s">
        <v>76</v>
      </c>
      <c r="C59" s="55" t="s">
        <v>76</v>
      </c>
      <c r="D59" s="127" t="s">
        <v>76</v>
      </c>
      <c r="E59" s="127" t="s">
        <v>76</v>
      </c>
      <c r="F59" s="127" t="s">
        <v>76</v>
      </c>
      <c r="G59" s="42" t="s">
        <v>76</v>
      </c>
      <c r="H59" s="127" t="s">
        <v>76</v>
      </c>
      <c r="I59" s="127" t="s">
        <v>76</v>
      </c>
      <c r="J59" s="42" t="s">
        <v>76</v>
      </c>
      <c r="K59" s="128" t="s">
        <v>76</v>
      </c>
    </row>
    <row r="60" spans="1:11" s="2" customFormat="1" ht="15" x14ac:dyDescent="0.2">
      <c r="A60" s="36" t="s">
        <v>248</v>
      </c>
      <c r="B60" s="63">
        <v>3730</v>
      </c>
      <c r="C60" s="37">
        <v>1</v>
      </c>
      <c r="D60" s="125" t="s">
        <v>818</v>
      </c>
      <c r="E60" s="125" t="s">
        <v>803</v>
      </c>
      <c r="F60" s="125" t="s">
        <v>804</v>
      </c>
      <c r="G60" s="44">
        <v>0</v>
      </c>
      <c r="H60" s="125" t="s">
        <v>805</v>
      </c>
      <c r="I60" s="125">
        <v>2</v>
      </c>
      <c r="J60" s="44">
        <v>50000</v>
      </c>
      <c r="K60" s="126" t="s">
        <v>76</v>
      </c>
    </row>
    <row r="61" spans="1:11" s="2" customFormat="1" ht="15" x14ac:dyDescent="0.2">
      <c r="A61" s="32" t="s">
        <v>250</v>
      </c>
      <c r="B61" s="62">
        <v>2800</v>
      </c>
      <c r="C61" s="55">
        <v>1</v>
      </c>
      <c r="D61" s="127" t="s">
        <v>818</v>
      </c>
      <c r="E61" s="127" t="s">
        <v>803</v>
      </c>
      <c r="F61" s="127" t="s">
        <v>807</v>
      </c>
      <c r="G61" s="42">
        <v>0</v>
      </c>
      <c r="H61" s="127" t="s">
        <v>805</v>
      </c>
      <c r="I61" s="127">
        <v>5</v>
      </c>
      <c r="J61" s="42">
        <v>8000</v>
      </c>
      <c r="K61" s="128" t="s">
        <v>76</v>
      </c>
    </row>
    <row r="62" spans="1:11" s="2" customFormat="1" ht="15" x14ac:dyDescent="0.2">
      <c r="A62" s="36" t="s">
        <v>251</v>
      </c>
      <c r="B62" s="63">
        <v>909</v>
      </c>
      <c r="C62" s="37">
        <v>1</v>
      </c>
      <c r="D62" s="125" t="s">
        <v>818</v>
      </c>
      <c r="E62" s="125" t="s">
        <v>803</v>
      </c>
      <c r="F62" s="125" t="s">
        <v>804</v>
      </c>
      <c r="G62" s="44">
        <v>0</v>
      </c>
      <c r="H62" s="125" t="s">
        <v>806</v>
      </c>
      <c r="I62" s="125" t="s">
        <v>76</v>
      </c>
      <c r="J62" s="44" t="s">
        <v>76</v>
      </c>
      <c r="K62" s="126" t="s">
        <v>76</v>
      </c>
    </row>
    <row r="63" spans="1:11" s="2" customFormat="1" ht="15" x14ac:dyDescent="0.2">
      <c r="A63" s="32" t="s">
        <v>253</v>
      </c>
      <c r="B63" s="62">
        <v>220</v>
      </c>
      <c r="C63" s="55">
        <v>1</v>
      </c>
      <c r="D63" s="127" t="s">
        <v>818</v>
      </c>
      <c r="E63" s="127" t="s">
        <v>803</v>
      </c>
      <c r="F63" s="127" t="s">
        <v>804</v>
      </c>
      <c r="G63" s="42">
        <v>0</v>
      </c>
      <c r="H63" s="127" t="s">
        <v>806</v>
      </c>
      <c r="I63" s="127" t="s">
        <v>76</v>
      </c>
      <c r="J63" s="42" t="s">
        <v>76</v>
      </c>
      <c r="K63" s="128" t="s">
        <v>76</v>
      </c>
    </row>
    <row r="64" spans="1:11" s="2" customFormat="1" ht="15" x14ac:dyDescent="0.2">
      <c r="A64" s="36" t="s">
        <v>255</v>
      </c>
      <c r="B64" s="63">
        <v>834</v>
      </c>
      <c r="C64" s="37">
        <v>1</v>
      </c>
      <c r="D64" s="125" t="s">
        <v>818</v>
      </c>
      <c r="E64" s="125" t="s">
        <v>803</v>
      </c>
      <c r="F64" s="125" t="s">
        <v>804</v>
      </c>
      <c r="G64" s="44">
        <v>0</v>
      </c>
      <c r="H64" s="125" t="s">
        <v>805</v>
      </c>
      <c r="I64" s="125">
        <v>3</v>
      </c>
      <c r="J64" s="44">
        <v>4000</v>
      </c>
      <c r="K64" s="126" t="s">
        <v>76</v>
      </c>
    </row>
    <row r="65" spans="1:11" s="2" customFormat="1" ht="15" x14ac:dyDescent="0.2">
      <c r="A65" s="32" t="s">
        <v>257</v>
      </c>
      <c r="B65" s="62">
        <v>5015</v>
      </c>
      <c r="C65" s="55">
        <v>1</v>
      </c>
      <c r="D65" s="127" t="s">
        <v>818</v>
      </c>
      <c r="E65" s="127" t="s">
        <v>803</v>
      </c>
      <c r="F65" s="127" t="s">
        <v>804</v>
      </c>
      <c r="G65" s="42">
        <v>0</v>
      </c>
      <c r="H65" s="127" t="s">
        <v>805</v>
      </c>
      <c r="I65" s="127">
        <v>5</v>
      </c>
      <c r="J65" s="42">
        <v>10000</v>
      </c>
      <c r="K65" s="128" t="s">
        <v>76</v>
      </c>
    </row>
    <row r="66" spans="1:11" s="2" customFormat="1" ht="15" x14ac:dyDescent="0.2">
      <c r="A66" s="36" t="s">
        <v>259</v>
      </c>
      <c r="B66" s="63">
        <v>21</v>
      </c>
      <c r="C66" s="37">
        <v>1</v>
      </c>
      <c r="D66" s="125" t="s">
        <v>818</v>
      </c>
      <c r="E66" s="125" t="s">
        <v>803</v>
      </c>
      <c r="F66" s="125" t="s">
        <v>807</v>
      </c>
      <c r="G66" s="44">
        <v>2000</v>
      </c>
      <c r="H66" s="125" t="s">
        <v>805</v>
      </c>
      <c r="I66" s="125">
        <v>2</v>
      </c>
      <c r="J66" s="44">
        <v>8000</v>
      </c>
      <c r="K66" s="126" t="s">
        <v>76</v>
      </c>
    </row>
    <row r="67" spans="1:11" s="2" customFormat="1" ht="15" x14ac:dyDescent="0.2">
      <c r="A67" s="32" t="s">
        <v>261</v>
      </c>
      <c r="B67" s="62">
        <v>1092</v>
      </c>
      <c r="C67" s="55">
        <v>1</v>
      </c>
      <c r="D67" s="127" t="s">
        <v>818</v>
      </c>
      <c r="E67" s="127" t="s">
        <v>803</v>
      </c>
      <c r="F67" s="127" t="s">
        <v>804</v>
      </c>
      <c r="G67" s="42">
        <v>0</v>
      </c>
      <c r="H67" s="127" t="s">
        <v>805</v>
      </c>
      <c r="I67" s="127">
        <v>3</v>
      </c>
      <c r="J67" s="42">
        <v>3000</v>
      </c>
      <c r="K67" s="128" t="s">
        <v>76</v>
      </c>
    </row>
    <row r="68" spans="1:11" s="2" customFormat="1" ht="15" x14ac:dyDescent="0.2">
      <c r="A68" s="36" t="s">
        <v>264</v>
      </c>
      <c r="B68" s="63">
        <v>648</v>
      </c>
      <c r="C68" s="37">
        <v>1</v>
      </c>
      <c r="D68" s="125" t="s">
        <v>818</v>
      </c>
      <c r="E68" s="125" t="s">
        <v>803</v>
      </c>
      <c r="F68" s="125" t="s">
        <v>804</v>
      </c>
      <c r="G68" s="44">
        <v>0</v>
      </c>
      <c r="H68" s="125" t="s">
        <v>805</v>
      </c>
      <c r="I68" s="125">
        <v>3</v>
      </c>
      <c r="J68" s="44">
        <v>3000</v>
      </c>
      <c r="K68" s="126" t="s">
        <v>76</v>
      </c>
    </row>
    <row r="69" spans="1:11" s="2" customFormat="1" ht="25.5" x14ac:dyDescent="0.2">
      <c r="A69" s="32" t="s">
        <v>77</v>
      </c>
      <c r="B69" s="62">
        <v>300000</v>
      </c>
      <c r="C69" s="55">
        <v>1</v>
      </c>
      <c r="D69" s="127" t="s">
        <v>819</v>
      </c>
      <c r="E69" s="127" t="s">
        <v>803</v>
      </c>
      <c r="F69" s="127" t="s">
        <v>804</v>
      </c>
      <c r="G69" s="42">
        <v>0</v>
      </c>
      <c r="H69" s="127" t="s">
        <v>809</v>
      </c>
      <c r="I69" s="127" t="s">
        <v>76</v>
      </c>
      <c r="J69" s="42" t="s">
        <v>76</v>
      </c>
      <c r="K69" s="128">
        <v>1.0359505320678746</v>
      </c>
    </row>
    <row r="70" spans="1:11" s="2" customFormat="1" ht="15" x14ac:dyDescent="0.2">
      <c r="A70" s="36" t="s">
        <v>266</v>
      </c>
      <c r="B70" s="63">
        <v>332</v>
      </c>
      <c r="C70" s="37">
        <v>1</v>
      </c>
      <c r="D70" s="125" t="s">
        <v>818</v>
      </c>
      <c r="E70" s="125" t="s">
        <v>803</v>
      </c>
      <c r="F70" s="125" t="s">
        <v>804</v>
      </c>
      <c r="G70" s="44">
        <v>0</v>
      </c>
      <c r="H70" s="125" t="s">
        <v>805</v>
      </c>
      <c r="I70" s="125">
        <v>3</v>
      </c>
      <c r="J70" s="44">
        <v>7000</v>
      </c>
      <c r="K70" s="126" t="s">
        <v>76</v>
      </c>
    </row>
    <row r="71" spans="1:11" s="2" customFormat="1" ht="15" x14ac:dyDescent="0.2">
      <c r="A71" s="32" t="s">
        <v>268</v>
      </c>
      <c r="B71" s="62">
        <v>2350</v>
      </c>
      <c r="C71" s="55">
        <v>1</v>
      </c>
      <c r="D71" s="127" t="s">
        <v>818</v>
      </c>
      <c r="E71" s="127" t="s">
        <v>803</v>
      </c>
      <c r="F71" s="127" t="s">
        <v>804</v>
      </c>
      <c r="G71" s="42">
        <v>0</v>
      </c>
      <c r="H71" s="127" t="s">
        <v>805</v>
      </c>
      <c r="I71" s="127">
        <v>3</v>
      </c>
      <c r="J71" s="42">
        <v>3000</v>
      </c>
      <c r="K71" s="128" t="s">
        <v>76</v>
      </c>
    </row>
    <row r="72" spans="1:11" s="2" customFormat="1" ht="15" x14ac:dyDescent="0.2">
      <c r="A72" s="36" t="s">
        <v>269</v>
      </c>
      <c r="B72" s="63">
        <v>1950</v>
      </c>
      <c r="C72" s="37">
        <v>1</v>
      </c>
      <c r="D72" s="125" t="s">
        <v>818</v>
      </c>
      <c r="E72" s="125" t="s">
        <v>803</v>
      </c>
      <c r="F72" s="125" t="s">
        <v>804</v>
      </c>
      <c r="G72" s="44">
        <v>0</v>
      </c>
      <c r="H72" s="125" t="s">
        <v>805</v>
      </c>
      <c r="I72" s="125">
        <v>3</v>
      </c>
      <c r="J72" s="44">
        <v>8000</v>
      </c>
      <c r="K72" s="126" t="s">
        <v>76</v>
      </c>
    </row>
    <row r="73" spans="1:11" s="2" customFormat="1" ht="15" x14ac:dyDescent="0.2">
      <c r="A73" s="32" t="s">
        <v>270</v>
      </c>
      <c r="B73" s="62">
        <v>162</v>
      </c>
      <c r="C73" s="55">
        <v>1</v>
      </c>
      <c r="D73" s="127" t="s">
        <v>818</v>
      </c>
      <c r="E73" s="127" t="s">
        <v>803</v>
      </c>
      <c r="F73" s="127" t="s">
        <v>804</v>
      </c>
      <c r="G73" s="42">
        <v>0</v>
      </c>
      <c r="H73" s="127" t="s">
        <v>805</v>
      </c>
      <c r="I73" s="127">
        <v>3</v>
      </c>
      <c r="J73" s="42">
        <v>8000</v>
      </c>
      <c r="K73" s="128" t="s">
        <v>76</v>
      </c>
    </row>
    <row r="74" spans="1:11" s="2" customFormat="1" ht="15" x14ac:dyDescent="0.2">
      <c r="A74" s="36" t="s">
        <v>272</v>
      </c>
      <c r="B74" s="63">
        <v>265</v>
      </c>
      <c r="C74" s="37">
        <v>1</v>
      </c>
      <c r="D74" s="125" t="s">
        <v>818</v>
      </c>
      <c r="E74" s="125" t="s">
        <v>803</v>
      </c>
      <c r="F74" s="125" t="s">
        <v>804</v>
      </c>
      <c r="G74" s="44">
        <v>0</v>
      </c>
      <c r="H74" s="125" t="s">
        <v>805</v>
      </c>
      <c r="I74" s="125">
        <v>3</v>
      </c>
      <c r="J74" s="44">
        <v>2000</v>
      </c>
      <c r="K74" s="126" t="s">
        <v>76</v>
      </c>
    </row>
    <row r="75" spans="1:11" s="2" customFormat="1" ht="15" x14ac:dyDescent="0.2">
      <c r="A75" s="32" t="s">
        <v>274</v>
      </c>
      <c r="B75" s="62">
        <v>672</v>
      </c>
      <c r="C75" s="55">
        <v>1</v>
      </c>
      <c r="D75" s="127" t="s">
        <v>818</v>
      </c>
      <c r="E75" s="127" t="s">
        <v>803</v>
      </c>
      <c r="F75" s="127" t="s">
        <v>804</v>
      </c>
      <c r="G75" s="42">
        <v>2000</v>
      </c>
      <c r="H75" s="127" t="s">
        <v>806</v>
      </c>
      <c r="I75" s="127" t="s">
        <v>76</v>
      </c>
      <c r="J75" s="42" t="s">
        <v>76</v>
      </c>
      <c r="K75" s="128" t="s">
        <v>76</v>
      </c>
    </row>
    <row r="76" spans="1:11" s="2" customFormat="1" ht="15" x14ac:dyDescent="0.2">
      <c r="A76" s="36" t="s">
        <v>276</v>
      </c>
      <c r="B76" s="63">
        <v>40</v>
      </c>
      <c r="C76" s="37">
        <v>1</v>
      </c>
      <c r="D76" s="125" t="s">
        <v>818</v>
      </c>
      <c r="E76" s="125" t="s">
        <v>803</v>
      </c>
      <c r="F76" s="125" t="s">
        <v>804</v>
      </c>
      <c r="G76" s="44">
        <v>0</v>
      </c>
      <c r="H76" s="125" t="s">
        <v>806</v>
      </c>
      <c r="I76" s="125" t="s">
        <v>76</v>
      </c>
      <c r="J76" s="44" t="s">
        <v>76</v>
      </c>
      <c r="K76" s="126" t="s">
        <v>76</v>
      </c>
    </row>
    <row r="77" spans="1:11" s="2" customFormat="1" ht="15" x14ac:dyDescent="0.2">
      <c r="A77" s="32" t="s">
        <v>78</v>
      </c>
      <c r="B77" s="62">
        <v>4027</v>
      </c>
      <c r="C77" s="55">
        <v>1</v>
      </c>
      <c r="D77" s="127" t="s">
        <v>818</v>
      </c>
      <c r="E77" s="127" t="s">
        <v>803</v>
      </c>
      <c r="F77" s="127" t="s">
        <v>804</v>
      </c>
      <c r="G77" s="42">
        <v>1000</v>
      </c>
      <c r="H77" s="127" t="s">
        <v>805</v>
      </c>
      <c r="I77" s="127">
        <v>7</v>
      </c>
      <c r="J77" s="42">
        <v>5000</v>
      </c>
      <c r="K77" s="128" t="s">
        <v>76</v>
      </c>
    </row>
    <row r="78" spans="1:11" s="2" customFormat="1" ht="15" x14ac:dyDescent="0.2">
      <c r="A78" s="36" t="s">
        <v>280</v>
      </c>
      <c r="B78" s="63">
        <v>380</v>
      </c>
      <c r="C78" s="37">
        <v>1</v>
      </c>
      <c r="D78" s="125" t="s">
        <v>818</v>
      </c>
      <c r="E78" s="125" t="s">
        <v>803</v>
      </c>
      <c r="F78" s="125" t="s">
        <v>807</v>
      </c>
      <c r="G78" s="44">
        <v>2500</v>
      </c>
      <c r="H78" s="125" t="s">
        <v>808</v>
      </c>
      <c r="I78" s="125">
        <v>2</v>
      </c>
      <c r="J78" s="44">
        <v>10000</v>
      </c>
      <c r="K78" s="126" t="s">
        <v>76</v>
      </c>
    </row>
    <row r="79" spans="1:11" s="2" customFormat="1" ht="15" x14ac:dyDescent="0.2">
      <c r="A79" s="32" t="s">
        <v>282</v>
      </c>
      <c r="B79" s="62">
        <v>1650</v>
      </c>
      <c r="C79" s="55">
        <v>1</v>
      </c>
      <c r="D79" s="127" t="s">
        <v>818</v>
      </c>
      <c r="E79" s="127" t="s">
        <v>803</v>
      </c>
      <c r="F79" s="127" t="s">
        <v>804</v>
      </c>
      <c r="G79" s="42">
        <v>0</v>
      </c>
      <c r="H79" s="127" t="s">
        <v>805</v>
      </c>
      <c r="I79" s="127">
        <v>3</v>
      </c>
      <c r="J79" s="42">
        <v>3000</v>
      </c>
      <c r="K79" s="128" t="s">
        <v>76</v>
      </c>
    </row>
    <row r="80" spans="1:11" s="2" customFormat="1" ht="15" x14ac:dyDescent="0.2">
      <c r="A80" s="36" t="s">
        <v>284</v>
      </c>
      <c r="B80" s="63">
        <v>2075</v>
      </c>
      <c r="C80" s="37">
        <v>1</v>
      </c>
      <c r="D80" s="125" t="s">
        <v>818</v>
      </c>
      <c r="E80" s="125" t="s">
        <v>803</v>
      </c>
      <c r="F80" s="125" t="s">
        <v>804</v>
      </c>
      <c r="G80" s="44">
        <v>0</v>
      </c>
      <c r="H80" s="125" t="s">
        <v>805</v>
      </c>
      <c r="I80" s="125">
        <v>3</v>
      </c>
      <c r="J80" s="44">
        <v>8000</v>
      </c>
      <c r="K80" s="126" t="s">
        <v>76</v>
      </c>
    </row>
    <row r="81" spans="1:11" s="2" customFormat="1" ht="15" x14ac:dyDescent="0.2">
      <c r="A81" s="32" t="s">
        <v>286</v>
      </c>
      <c r="B81" s="62" t="s">
        <v>76</v>
      </c>
      <c r="C81" s="55" t="s">
        <v>76</v>
      </c>
      <c r="D81" s="127" t="s">
        <v>76</v>
      </c>
      <c r="E81" s="127" t="s">
        <v>76</v>
      </c>
      <c r="F81" s="127" t="s">
        <v>76</v>
      </c>
      <c r="G81" s="42" t="s">
        <v>76</v>
      </c>
      <c r="H81" s="127" t="s">
        <v>76</v>
      </c>
      <c r="I81" s="127" t="s">
        <v>76</v>
      </c>
      <c r="J81" s="42" t="s">
        <v>76</v>
      </c>
      <c r="K81" s="128" t="s">
        <v>76</v>
      </c>
    </row>
    <row r="82" spans="1:11" s="2" customFormat="1" ht="15" x14ac:dyDescent="0.2">
      <c r="A82" s="36" t="s">
        <v>289</v>
      </c>
      <c r="B82" s="63">
        <v>289</v>
      </c>
      <c r="C82" s="37">
        <v>1</v>
      </c>
      <c r="D82" s="125" t="s">
        <v>818</v>
      </c>
      <c r="E82" s="125" t="s">
        <v>803</v>
      </c>
      <c r="F82" s="125" t="s">
        <v>804</v>
      </c>
      <c r="G82" s="44">
        <v>2000</v>
      </c>
      <c r="H82" s="125" t="s">
        <v>806</v>
      </c>
      <c r="I82" s="125" t="s">
        <v>76</v>
      </c>
      <c r="J82" s="44" t="s">
        <v>76</v>
      </c>
      <c r="K82" s="126" t="s">
        <v>76</v>
      </c>
    </row>
    <row r="83" spans="1:11" s="2" customFormat="1" ht="15" x14ac:dyDescent="0.2">
      <c r="A83" s="32" t="s">
        <v>291</v>
      </c>
      <c r="B83" s="62">
        <v>1085</v>
      </c>
      <c r="C83" s="55">
        <v>1</v>
      </c>
      <c r="D83" s="127" t="s">
        <v>818</v>
      </c>
      <c r="E83" s="127" t="s">
        <v>803</v>
      </c>
      <c r="F83" s="127" t="s">
        <v>804</v>
      </c>
      <c r="G83" s="42">
        <v>0</v>
      </c>
      <c r="H83" s="127" t="s">
        <v>805</v>
      </c>
      <c r="I83" s="127">
        <v>3</v>
      </c>
      <c r="J83" s="42">
        <v>4000</v>
      </c>
      <c r="K83" s="128" t="s">
        <v>76</v>
      </c>
    </row>
    <row r="84" spans="1:11" s="2" customFormat="1" ht="15" x14ac:dyDescent="0.2">
      <c r="A84" s="36" t="s">
        <v>293</v>
      </c>
      <c r="B84" s="63">
        <v>5500</v>
      </c>
      <c r="C84" s="37">
        <v>1</v>
      </c>
      <c r="D84" s="125" t="s">
        <v>818</v>
      </c>
      <c r="E84" s="125" t="s">
        <v>803</v>
      </c>
      <c r="F84" s="125" t="s">
        <v>804</v>
      </c>
      <c r="G84" s="44">
        <v>0</v>
      </c>
      <c r="H84" s="125" t="s">
        <v>805</v>
      </c>
      <c r="I84" s="125">
        <v>3</v>
      </c>
      <c r="J84" s="44">
        <v>20000</v>
      </c>
      <c r="K84" s="126" t="s">
        <v>76</v>
      </c>
    </row>
    <row r="85" spans="1:11" s="2" customFormat="1" ht="15" x14ac:dyDescent="0.2">
      <c r="A85" s="32" t="s">
        <v>295</v>
      </c>
      <c r="B85" s="62">
        <v>20000</v>
      </c>
      <c r="C85" s="55">
        <v>1</v>
      </c>
      <c r="D85" s="127" t="s">
        <v>818</v>
      </c>
      <c r="E85" s="127" t="s">
        <v>803</v>
      </c>
      <c r="F85" s="127" t="s">
        <v>804</v>
      </c>
      <c r="G85" s="42">
        <v>0</v>
      </c>
      <c r="H85" s="127" t="s">
        <v>805</v>
      </c>
      <c r="I85" s="127">
        <v>3</v>
      </c>
      <c r="J85" s="42">
        <v>3000</v>
      </c>
      <c r="K85" s="128" t="s">
        <v>76</v>
      </c>
    </row>
    <row r="86" spans="1:11" s="2" customFormat="1" ht="15" x14ac:dyDescent="0.2">
      <c r="A86" s="36" t="s">
        <v>297</v>
      </c>
      <c r="B86" s="63" t="s">
        <v>76</v>
      </c>
      <c r="C86" s="37" t="s">
        <v>76</v>
      </c>
      <c r="D86" s="125" t="s">
        <v>76</v>
      </c>
      <c r="E86" s="125" t="s">
        <v>76</v>
      </c>
      <c r="F86" s="125" t="s">
        <v>76</v>
      </c>
      <c r="G86" s="44" t="s">
        <v>76</v>
      </c>
      <c r="H86" s="125" t="s">
        <v>76</v>
      </c>
      <c r="I86" s="125" t="s">
        <v>76</v>
      </c>
      <c r="J86" s="44" t="s">
        <v>76</v>
      </c>
      <c r="K86" s="126" t="s">
        <v>76</v>
      </c>
    </row>
    <row r="87" spans="1:11" s="2" customFormat="1" ht="15" x14ac:dyDescent="0.2">
      <c r="A87" s="32" t="s">
        <v>299</v>
      </c>
      <c r="B87" s="62">
        <v>1850</v>
      </c>
      <c r="C87" s="55">
        <v>1</v>
      </c>
      <c r="D87" s="127" t="s">
        <v>818</v>
      </c>
      <c r="E87" s="127" t="s">
        <v>803</v>
      </c>
      <c r="F87" s="127" t="s">
        <v>804</v>
      </c>
      <c r="G87" s="42">
        <v>1000</v>
      </c>
      <c r="H87" s="127" t="s">
        <v>806</v>
      </c>
      <c r="I87" s="127" t="s">
        <v>76</v>
      </c>
      <c r="J87" s="42" t="s">
        <v>76</v>
      </c>
      <c r="K87" s="128" t="s">
        <v>76</v>
      </c>
    </row>
    <row r="88" spans="1:11" s="2" customFormat="1" ht="15" x14ac:dyDescent="0.2">
      <c r="A88" s="36" t="s">
        <v>301</v>
      </c>
      <c r="B88" s="63" t="s">
        <v>76</v>
      </c>
      <c r="C88" s="37" t="s">
        <v>76</v>
      </c>
      <c r="D88" s="125" t="s">
        <v>76</v>
      </c>
      <c r="E88" s="125" t="s">
        <v>76</v>
      </c>
      <c r="F88" s="125" t="s">
        <v>76</v>
      </c>
      <c r="G88" s="44" t="s">
        <v>76</v>
      </c>
      <c r="H88" s="125" t="s">
        <v>76</v>
      </c>
      <c r="I88" s="125" t="s">
        <v>76</v>
      </c>
      <c r="J88" s="44" t="s">
        <v>76</v>
      </c>
      <c r="K88" s="126" t="s">
        <v>76</v>
      </c>
    </row>
    <row r="89" spans="1:11" s="2" customFormat="1" ht="15" x14ac:dyDescent="0.2">
      <c r="A89" s="32" t="s">
        <v>303</v>
      </c>
      <c r="B89" s="62">
        <v>2417</v>
      </c>
      <c r="C89" s="55">
        <v>1</v>
      </c>
      <c r="D89" s="127" t="s">
        <v>818</v>
      </c>
      <c r="E89" s="127" t="s">
        <v>803</v>
      </c>
      <c r="F89" s="127" t="s">
        <v>804</v>
      </c>
      <c r="G89" s="42">
        <v>0</v>
      </c>
      <c r="H89" s="127" t="s">
        <v>805</v>
      </c>
      <c r="I89" s="127">
        <v>3</v>
      </c>
      <c r="J89" s="42">
        <v>3000</v>
      </c>
      <c r="K89" s="128" t="s">
        <v>76</v>
      </c>
    </row>
    <row r="90" spans="1:11" s="2" customFormat="1" ht="15" x14ac:dyDescent="0.2">
      <c r="A90" s="36" t="s">
        <v>79</v>
      </c>
      <c r="B90" s="63" t="s">
        <v>76</v>
      </c>
      <c r="C90" s="37" t="s">
        <v>76</v>
      </c>
      <c r="D90" s="125" t="s">
        <v>76</v>
      </c>
      <c r="E90" s="125" t="s">
        <v>76</v>
      </c>
      <c r="F90" s="125" t="s">
        <v>76</v>
      </c>
      <c r="G90" s="44" t="s">
        <v>76</v>
      </c>
      <c r="H90" s="125" t="s">
        <v>76</v>
      </c>
      <c r="I90" s="125" t="s">
        <v>76</v>
      </c>
      <c r="J90" s="44" t="s">
        <v>76</v>
      </c>
      <c r="K90" s="126" t="s">
        <v>76</v>
      </c>
    </row>
    <row r="91" spans="1:11" s="2" customFormat="1" ht="15" x14ac:dyDescent="0.2">
      <c r="A91" s="32" t="s">
        <v>306</v>
      </c>
      <c r="B91" s="62">
        <v>22770</v>
      </c>
      <c r="C91" s="55">
        <v>1</v>
      </c>
      <c r="D91" s="127" t="s">
        <v>818</v>
      </c>
      <c r="E91" s="127" t="s">
        <v>803</v>
      </c>
      <c r="F91" s="127" t="s">
        <v>804</v>
      </c>
      <c r="G91" s="42">
        <v>1000</v>
      </c>
      <c r="H91" s="127" t="s">
        <v>805</v>
      </c>
      <c r="I91" s="127">
        <v>4</v>
      </c>
      <c r="J91" s="42">
        <v>5000</v>
      </c>
      <c r="K91" s="128" t="s">
        <v>76</v>
      </c>
    </row>
    <row r="92" spans="1:11" s="2" customFormat="1" ht="15" x14ac:dyDescent="0.2">
      <c r="A92" s="36" t="s">
        <v>308</v>
      </c>
      <c r="B92" s="63">
        <v>37</v>
      </c>
      <c r="C92" s="37">
        <v>1</v>
      </c>
      <c r="D92" s="125" t="s">
        <v>818</v>
      </c>
      <c r="E92" s="125" t="s">
        <v>803</v>
      </c>
      <c r="F92" s="125" t="s">
        <v>807</v>
      </c>
      <c r="G92" s="44">
        <v>5000</v>
      </c>
      <c r="H92" s="125" t="s">
        <v>806</v>
      </c>
      <c r="I92" s="125" t="s">
        <v>76</v>
      </c>
      <c r="J92" s="44" t="s">
        <v>76</v>
      </c>
      <c r="K92" s="126" t="s">
        <v>76</v>
      </c>
    </row>
    <row r="93" spans="1:11" s="2" customFormat="1" ht="15" x14ac:dyDescent="0.2">
      <c r="A93" s="32" t="s">
        <v>310</v>
      </c>
      <c r="B93" s="62">
        <v>319</v>
      </c>
      <c r="C93" s="55">
        <v>1</v>
      </c>
      <c r="D93" s="127" t="s">
        <v>818</v>
      </c>
      <c r="E93" s="127" t="s">
        <v>803</v>
      </c>
      <c r="F93" s="127" t="s">
        <v>804</v>
      </c>
      <c r="G93" s="42">
        <v>0</v>
      </c>
      <c r="H93" s="127" t="s">
        <v>805</v>
      </c>
      <c r="I93" s="127">
        <v>3</v>
      </c>
      <c r="J93" s="42">
        <v>3000</v>
      </c>
      <c r="K93" s="128" t="s">
        <v>76</v>
      </c>
    </row>
    <row r="94" spans="1:11" s="2" customFormat="1" ht="15" x14ac:dyDescent="0.2">
      <c r="A94" s="36" t="s">
        <v>312</v>
      </c>
      <c r="B94" s="63">
        <v>31</v>
      </c>
      <c r="C94" s="37">
        <v>1</v>
      </c>
      <c r="D94" s="125" t="s">
        <v>818</v>
      </c>
      <c r="E94" s="125" t="s">
        <v>803</v>
      </c>
      <c r="F94" s="125" t="s">
        <v>807</v>
      </c>
      <c r="G94" s="44">
        <v>0</v>
      </c>
      <c r="H94" s="125" t="s">
        <v>806</v>
      </c>
      <c r="I94" s="125" t="s">
        <v>76</v>
      </c>
      <c r="J94" s="44" t="s">
        <v>76</v>
      </c>
      <c r="K94" s="126" t="s">
        <v>76</v>
      </c>
    </row>
    <row r="95" spans="1:11" s="2" customFormat="1" ht="15" x14ac:dyDescent="0.2">
      <c r="A95" s="32" t="s">
        <v>313</v>
      </c>
      <c r="B95" s="62"/>
      <c r="C95" s="55"/>
      <c r="D95" s="127" t="s">
        <v>818</v>
      </c>
      <c r="E95" s="127" t="s">
        <v>803</v>
      </c>
      <c r="F95" s="127" t="s">
        <v>807</v>
      </c>
      <c r="G95" s="42">
        <v>2000</v>
      </c>
      <c r="H95" s="127" t="s">
        <v>808</v>
      </c>
      <c r="I95" s="127">
        <v>4</v>
      </c>
      <c r="J95" s="42">
        <v>5000</v>
      </c>
      <c r="K95" s="128" t="s">
        <v>76</v>
      </c>
    </row>
    <row r="96" spans="1:11" s="2" customFormat="1" ht="15" x14ac:dyDescent="0.2">
      <c r="A96" s="36" t="s">
        <v>315</v>
      </c>
      <c r="B96" s="63" t="s">
        <v>76</v>
      </c>
      <c r="C96" s="37" t="s">
        <v>76</v>
      </c>
      <c r="D96" s="125" t="s">
        <v>76</v>
      </c>
      <c r="E96" s="125" t="s">
        <v>76</v>
      </c>
      <c r="F96" s="125" t="s">
        <v>76</v>
      </c>
      <c r="G96" s="44" t="s">
        <v>76</v>
      </c>
      <c r="H96" s="125" t="s">
        <v>76</v>
      </c>
      <c r="I96" s="125" t="s">
        <v>76</v>
      </c>
      <c r="J96" s="44" t="s">
        <v>76</v>
      </c>
      <c r="K96" s="126" t="s">
        <v>76</v>
      </c>
    </row>
    <row r="97" spans="1:11" s="2" customFormat="1" ht="15" x14ac:dyDescent="0.2">
      <c r="A97" s="32" t="s">
        <v>317</v>
      </c>
      <c r="B97" s="62">
        <v>2000</v>
      </c>
      <c r="C97" s="55">
        <v>1</v>
      </c>
      <c r="D97" s="127" t="s">
        <v>818</v>
      </c>
      <c r="E97" s="127" t="s">
        <v>803</v>
      </c>
      <c r="F97" s="127" t="s">
        <v>804</v>
      </c>
      <c r="G97" s="42">
        <v>0</v>
      </c>
      <c r="H97" s="127" t="s">
        <v>805</v>
      </c>
      <c r="I97" s="127">
        <v>3</v>
      </c>
      <c r="J97" s="42">
        <v>3000</v>
      </c>
      <c r="K97" s="128" t="s">
        <v>76</v>
      </c>
    </row>
    <row r="98" spans="1:11" s="2" customFormat="1" ht="15" x14ac:dyDescent="0.2">
      <c r="A98" s="36" t="s">
        <v>320</v>
      </c>
      <c r="B98" s="63">
        <v>3808</v>
      </c>
      <c r="C98" s="37">
        <v>1</v>
      </c>
      <c r="D98" s="125" t="s">
        <v>818</v>
      </c>
      <c r="E98" s="125" t="s">
        <v>803</v>
      </c>
      <c r="F98" s="125" t="s">
        <v>804</v>
      </c>
      <c r="G98" s="44">
        <v>0</v>
      </c>
      <c r="H98" s="125" t="s">
        <v>806</v>
      </c>
      <c r="I98" s="125" t="s">
        <v>76</v>
      </c>
      <c r="J98" s="44" t="s">
        <v>76</v>
      </c>
      <c r="K98" s="126" t="s">
        <v>76</v>
      </c>
    </row>
    <row r="99" spans="1:11" s="2" customFormat="1" ht="15" x14ac:dyDescent="0.2">
      <c r="A99" s="32" t="s">
        <v>322</v>
      </c>
      <c r="B99" s="62">
        <v>8430</v>
      </c>
      <c r="C99" s="55">
        <v>1</v>
      </c>
      <c r="D99" s="127" t="s">
        <v>818</v>
      </c>
      <c r="E99" s="127" t="s">
        <v>803</v>
      </c>
      <c r="F99" s="127" t="s">
        <v>804</v>
      </c>
      <c r="G99" s="42">
        <v>0</v>
      </c>
      <c r="H99" s="127" t="s">
        <v>805</v>
      </c>
      <c r="I99" s="127">
        <v>3</v>
      </c>
      <c r="J99" s="42">
        <v>4000</v>
      </c>
      <c r="K99" s="128" t="s">
        <v>76</v>
      </c>
    </row>
    <row r="100" spans="1:11" s="2" customFormat="1" ht="15" x14ac:dyDescent="0.2">
      <c r="A100" s="36" t="s">
        <v>324</v>
      </c>
      <c r="B100" s="63">
        <v>84</v>
      </c>
      <c r="C100" s="37">
        <v>1</v>
      </c>
      <c r="D100" s="125" t="s">
        <v>818</v>
      </c>
      <c r="E100" s="125" t="s">
        <v>803</v>
      </c>
      <c r="F100" s="125" t="s">
        <v>804</v>
      </c>
      <c r="G100" s="44">
        <v>1000</v>
      </c>
      <c r="H100" s="125" t="s">
        <v>805</v>
      </c>
      <c r="I100" s="125">
        <v>2</v>
      </c>
      <c r="J100" s="44">
        <v>8000</v>
      </c>
      <c r="K100" s="126" t="s">
        <v>76</v>
      </c>
    </row>
    <row r="101" spans="1:11" s="2" customFormat="1" ht="15" x14ac:dyDescent="0.2">
      <c r="A101" s="32" t="s">
        <v>326</v>
      </c>
      <c r="B101" s="62">
        <v>13300</v>
      </c>
      <c r="C101" s="55">
        <v>1</v>
      </c>
      <c r="D101" s="127" t="s">
        <v>818</v>
      </c>
      <c r="E101" s="127" t="s">
        <v>803</v>
      </c>
      <c r="F101" s="127" t="s">
        <v>804</v>
      </c>
      <c r="G101" s="42">
        <v>0</v>
      </c>
      <c r="H101" s="127" t="s">
        <v>805</v>
      </c>
      <c r="I101" s="127">
        <v>5</v>
      </c>
      <c r="J101" s="42">
        <v>3000</v>
      </c>
      <c r="K101" s="128" t="s">
        <v>76</v>
      </c>
    </row>
    <row r="102" spans="1:11" s="2" customFormat="1" ht="15" x14ac:dyDescent="0.2">
      <c r="A102" s="36" t="s">
        <v>328</v>
      </c>
      <c r="B102" s="63">
        <v>378</v>
      </c>
      <c r="C102" s="37">
        <v>1</v>
      </c>
      <c r="D102" s="125" t="s">
        <v>818</v>
      </c>
      <c r="E102" s="125" t="s">
        <v>803</v>
      </c>
      <c r="F102" s="125" t="s">
        <v>804</v>
      </c>
      <c r="G102" s="44">
        <v>0</v>
      </c>
      <c r="H102" s="125" t="s">
        <v>805</v>
      </c>
      <c r="I102" s="125">
        <v>3</v>
      </c>
      <c r="J102" s="44">
        <v>3000</v>
      </c>
      <c r="K102" s="126" t="s">
        <v>76</v>
      </c>
    </row>
    <row r="103" spans="1:11" s="2" customFormat="1" ht="15" x14ac:dyDescent="0.2">
      <c r="A103" s="32" t="s">
        <v>330</v>
      </c>
      <c r="B103" s="62">
        <v>244</v>
      </c>
      <c r="C103" s="55">
        <v>1</v>
      </c>
      <c r="D103" s="127" t="s">
        <v>818</v>
      </c>
      <c r="E103" s="127" t="s">
        <v>803</v>
      </c>
      <c r="F103" s="127" t="s">
        <v>804</v>
      </c>
      <c r="G103" s="42">
        <v>0</v>
      </c>
      <c r="H103" s="127" t="s">
        <v>805</v>
      </c>
      <c r="I103" s="127">
        <v>3</v>
      </c>
      <c r="J103" s="42">
        <v>4000</v>
      </c>
      <c r="K103" s="128" t="s">
        <v>76</v>
      </c>
    </row>
    <row r="104" spans="1:11" s="2" customFormat="1" ht="15" x14ac:dyDescent="0.2">
      <c r="A104" s="36" t="s">
        <v>331</v>
      </c>
      <c r="B104" s="63">
        <v>348</v>
      </c>
      <c r="C104" s="37">
        <v>1</v>
      </c>
      <c r="D104" s="125" t="s">
        <v>818</v>
      </c>
      <c r="E104" s="125" t="s">
        <v>803</v>
      </c>
      <c r="F104" s="125" t="s">
        <v>807</v>
      </c>
      <c r="G104" s="44">
        <v>2000</v>
      </c>
      <c r="H104" s="125" t="s">
        <v>806</v>
      </c>
      <c r="I104" s="125" t="s">
        <v>76</v>
      </c>
      <c r="J104" s="44" t="s">
        <v>76</v>
      </c>
      <c r="K104" s="126" t="s">
        <v>76</v>
      </c>
    </row>
    <row r="105" spans="1:11" s="2" customFormat="1" ht="15" x14ac:dyDescent="0.2">
      <c r="A105" s="32" t="s">
        <v>333</v>
      </c>
      <c r="B105" s="62">
        <v>4500</v>
      </c>
      <c r="C105" s="55">
        <v>1</v>
      </c>
      <c r="D105" s="127" t="s">
        <v>818</v>
      </c>
      <c r="E105" s="127" t="s">
        <v>803</v>
      </c>
      <c r="F105" s="127" t="s">
        <v>804</v>
      </c>
      <c r="G105" s="42">
        <v>2000</v>
      </c>
      <c r="H105" s="127" t="s">
        <v>805</v>
      </c>
      <c r="I105" s="127">
        <v>4</v>
      </c>
      <c r="J105" s="42">
        <v>20000</v>
      </c>
      <c r="K105" s="128" t="s">
        <v>76</v>
      </c>
    </row>
    <row r="106" spans="1:11" s="2" customFormat="1" ht="15" x14ac:dyDescent="0.2">
      <c r="A106" s="36" t="s">
        <v>334</v>
      </c>
      <c r="B106" s="63">
        <v>130</v>
      </c>
      <c r="C106" s="37">
        <v>1</v>
      </c>
      <c r="D106" s="125" t="s">
        <v>818</v>
      </c>
      <c r="E106" s="125" t="s">
        <v>803</v>
      </c>
      <c r="F106" s="125" t="s">
        <v>804</v>
      </c>
      <c r="G106" s="44">
        <v>0</v>
      </c>
      <c r="H106" s="125" t="s">
        <v>805</v>
      </c>
      <c r="I106" s="125">
        <v>3</v>
      </c>
      <c r="J106" s="44">
        <v>3000</v>
      </c>
      <c r="K106" s="126" t="s">
        <v>76</v>
      </c>
    </row>
    <row r="107" spans="1:11" s="2" customFormat="1" ht="15" x14ac:dyDescent="0.2">
      <c r="A107" s="32" t="s">
        <v>337</v>
      </c>
      <c r="B107" s="62">
        <v>2265</v>
      </c>
      <c r="C107" s="55">
        <v>1</v>
      </c>
      <c r="D107" s="127" t="s">
        <v>818</v>
      </c>
      <c r="E107" s="127" t="s">
        <v>803</v>
      </c>
      <c r="F107" s="127" t="s">
        <v>804</v>
      </c>
      <c r="G107" s="42">
        <v>0</v>
      </c>
      <c r="H107" s="127" t="s">
        <v>805</v>
      </c>
      <c r="I107" s="127">
        <v>3</v>
      </c>
      <c r="J107" s="42">
        <v>3000</v>
      </c>
      <c r="K107" s="128" t="s">
        <v>76</v>
      </c>
    </row>
    <row r="108" spans="1:11" s="2" customFormat="1" ht="15" x14ac:dyDescent="0.2">
      <c r="A108" s="36" t="s">
        <v>338</v>
      </c>
      <c r="B108" s="63">
        <v>400</v>
      </c>
      <c r="C108" s="37">
        <v>1</v>
      </c>
      <c r="D108" s="125" t="s">
        <v>818</v>
      </c>
      <c r="E108" s="125" t="s">
        <v>803</v>
      </c>
      <c r="F108" s="125" t="s">
        <v>804</v>
      </c>
      <c r="G108" s="44">
        <v>0</v>
      </c>
      <c r="H108" s="125" t="s">
        <v>805</v>
      </c>
      <c r="I108" s="125">
        <v>3</v>
      </c>
      <c r="J108" s="44">
        <v>3000</v>
      </c>
      <c r="K108" s="126" t="s">
        <v>76</v>
      </c>
    </row>
    <row r="109" spans="1:11" s="2" customFormat="1" ht="15" x14ac:dyDescent="0.2">
      <c r="A109" s="32" t="s">
        <v>340</v>
      </c>
      <c r="B109" s="62">
        <v>1500</v>
      </c>
      <c r="C109" s="55">
        <v>1</v>
      </c>
      <c r="D109" s="127" t="s">
        <v>818</v>
      </c>
      <c r="E109" s="127" t="s">
        <v>803</v>
      </c>
      <c r="F109" s="127" t="s">
        <v>804</v>
      </c>
      <c r="G109" s="42">
        <v>0</v>
      </c>
      <c r="H109" s="127" t="s">
        <v>805</v>
      </c>
      <c r="I109" s="127">
        <v>3</v>
      </c>
      <c r="J109" s="42">
        <v>3000</v>
      </c>
      <c r="K109" s="128" t="s">
        <v>76</v>
      </c>
    </row>
    <row r="110" spans="1:11" s="2" customFormat="1" ht="15" x14ac:dyDescent="0.2">
      <c r="A110" s="36" t="s">
        <v>80</v>
      </c>
      <c r="B110" s="63">
        <v>36905</v>
      </c>
      <c r="C110" s="37">
        <v>1</v>
      </c>
      <c r="D110" s="125" t="s">
        <v>818</v>
      </c>
      <c r="E110" s="125" t="s">
        <v>803</v>
      </c>
      <c r="F110" s="125" t="s">
        <v>807</v>
      </c>
      <c r="G110" s="44">
        <v>0</v>
      </c>
      <c r="H110" s="125" t="s">
        <v>805</v>
      </c>
      <c r="I110" s="125">
        <v>4</v>
      </c>
      <c r="J110" s="44">
        <v>5000</v>
      </c>
      <c r="K110" s="126" t="s">
        <v>76</v>
      </c>
    </row>
    <row r="111" spans="1:11" s="2" customFormat="1" ht="15" x14ac:dyDescent="0.2">
      <c r="A111" s="32" t="s">
        <v>342</v>
      </c>
      <c r="B111" s="62">
        <v>350</v>
      </c>
      <c r="C111" s="55">
        <v>1</v>
      </c>
      <c r="D111" s="127" t="s">
        <v>818</v>
      </c>
      <c r="E111" s="127" t="s">
        <v>803</v>
      </c>
      <c r="F111" s="127" t="s">
        <v>804</v>
      </c>
      <c r="G111" s="42">
        <v>1000</v>
      </c>
      <c r="H111" s="127" t="s">
        <v>806</v>
      </c>
      <c r="I111" s="127" t="s">
        <v>76</v>
      </c>
      <c r="J111" s="42" t="s">
        <v>76</v>
      </c>
      <c r="K111" s="128" t="s">
        <v>76</v>
      </c>
    </row>
    <row r="112" spans="1:11" s="2" customFormat="1" ht="15" x14ac:dyDescent="0.2">
      <c r="A112" s="36" t="s">
        <v>344</v>
      </c>
      <c r="B112" s="63">
        <v>805</v>
      </c>
      <c r="C112" s="37">
        <v>1</v>
      </c>
      <c r="D112" s="125" t="s">
        <v>818</v>
      </c>
      <c r="E112" s="125" t="s">
        <v>803</v>
      </c>
      <c r="F112" s="125" t="s">
        <v>804</v>
      </c>
      <c r="G112" s="44">
        <v>0</v>
      </c>
      <c r="H112" s="125" t="s">
        <v>806</v>
      </c>
      <c r="I112" s="125" t="s">
        <v>76</v>
      </c>
      <c r="J112" s="44" t="s">
        <v>76</v>
      </c>
      <c r="K112" s="126" t="s">
        <v>76</v>
      </c>
    </row>
    <row r="113" spans="1:11" s="2" customFormat="1" ht="15" x14ac:dyDescent="0.2">
      <c r="A113" s="32" t="s">
        <v>345</v>
      </c>
      <c r="B113" s="62">
        <v>9700</v>
      </c>
      <c r="C113" s="55">
        <v>1</v>
      </c>
      <c r="D113" s="127" t="s">
        <v>818</v>
      </c>
      <c r="E113" s="127" t="s">
        <v>803</v>
      </c>
      <c r="F113" s="127" t="s">
        <v>804</v>
      </c>
      <c r="G113" s="42">
        <v>0</v>
      </c>
      <c r="H113" s="127" t="s">
        <v>805</v>
      </c>
      <c r="I113" s="127">
        <v>3</v>
      </c>
      <c r="J113" s="42">
        <v>10000</v>
      </c>
      <c r="K113" s="128" t="s">
        <v>76</v>
      </c>
    </row>
    <row r="114" spans="1:11" s="2" customFormat="1" ht="15" x14ac:dyDescent="0.2">
      <c r="A114" s="36" t="s">
        <v>346</v>
      </c>
      <c r="B114" s="63">
        <v>64</v>
      </c>
      <c r="C114" s="37">
        <v>1</v>
      </c>
      <c r="D114" s="125" t="s">
        <v>818</v>
      </c>
      <c r="E114" s="125" t="s">
        <v>803</v>
      </c>
      <c r="F114" s="125" t="s">
        <v>804</v>
      </c>
      <c r="G114" s="44">
        <v>0</v>
      </c>
      <c r="H114" s="125" t="s">
        <v>805</v>
      </c>
      <c r="I114" s="125">
        <v>3</v>
      </c>
      <c r="J114" s="44">
        <v>3000</v>
      </c>
      <c r="K114" s="126" t="s">
        <v>76</v>
      </c>
    </row>
    <row r="115" spans="1:11" s="2" customFormat="1" ht="15" x14ac:dyDescent="0.2">
      <c r="A115" s="32" t="s">
        <v>81</v>
      </c>
      <c r="B115" s="62">
        <v>52400</v>
      </c>
      <c r="C115" s="55">
        <v>1</v>
      </c>
      <c r="D115" s="127" t="s">
        <v>819</v>
      </c>
      <c r="E115" s="127" t="s">
        <v>803</v>
      </c>
      <c r="F115" s="127" t="s">
        <v>812</v>
      </c>
      <c r="G115" s="42">
        <v>0</v>
      </c>
      <c r="H115" s="127" t="s">
        <v>806</v>
      </c>
      <c r="I115" s="127" t="s">
        <v>76</v>
      </c>
      <c r="J115" s="42" t="s">
        <v>76</v>
      </c>
      <c r="K115" s="128">
        <v>0.78162668227033361</v>
      </c>
    </row>
    <row r="116" spans="1:11" s="2" customFormat="1" ht="15" x14ac:dyDescent="0.2">
      <c r="A116" s="36" t="s">
        <v>82</v>
      </c>
      <c r="B116" s="63">
        <v>25302</v>
      </c>
      <c r="C116" s="37">
        <v>1</v>
      </c>
      <c r="D116" s="125" t="s">
        <v>818</v>
      </c>
      <c r="E116" s="125" t="s">
        <v>803</v>
      </c>
      <c r="F116" s="125" t="s">
        <v>804</v>
      </c>
      <c r="G116" s="44">
        <v>0</v>
      </c>
      <c r="H116" s="125" t="s">
        <v>805</v>
      </c>
      <c r="I116" s="125">
        <v>5</v>
      </c>
      <c r="J116" s="44">
        <v>2000</v>
      </c>
      <c r="K116" s="126" t="s">
        <v>76</v>
      </c>
    </row>
    <row r="117" spans="1:11" s="2" customFormat="1" ht="15" x14ac:dyDescent="0.2">
      <c r="A117" s="32" t="s">
        <v>349</v>
      </c>
      <c r="B117" s="62">
        <v>26026</v>
      </c>
      <c r="C117" s="55">
        <v>1</v>
      </c>
      <c r="D117" s="127" t="s">
        <v>819</v>
      </c>
      <c r="E117" s="127" t="s">
        <v>803</v>
      </c>
      <c r="F117" s="127" t="s">
        <v>804</v>
      </c>
      <c r="G117" s="42">
        <v>0</v>
      </c>
      <c r="H117" s="127" t="s">
        <v>806</v>
      </c>
      <c r="I117" s="127" t="s">
        <v>76</v>
      </c>
      <c r="J117" s="42" t="s">
        <v>76</v>
      </c>
      <c r="K117" s="128">
        <v>0.98043052837573386</v>
      </c>
    </row>
    <row r="118" spans="1:11" s="2" customFormat="1" ht="15" x14ac:dyDescent="0.2">
      <c r="A118" s="36" t="s">
        <v>352</v>
      </c>
      <c r="B118" s="63">
        <v>4068</v>
      </c>
      <c r="C118" s="37">
        <v>1</v>
      </c>
      <c r="D118" s="125" t="s">
        <v>818</v>
      </c>
      <c r="E118" s="125" t="s">
        <v>803</v>
      </c>
      <c r="F118" s="125" t="s">
        <v>804</v>
      </c>
      <c r="G118" s="44">
        <v>0</v>
      </c>
      <c r="H118" s="125" t="s">
        <v>805</v>
      </c>
      <c r="I118" s="125">
        <v>3</v>
      </c>
      <c r="J118" s="44">
        <v>3000</v>
      </c>
      <c r="K118" s="126" t="s">
        <v>76</v>
      </c>
    </row>
    <row r="119" spans="1:11" s="2" customFormat="1" ht="15" x14ac:dyDescent="0.2">
      <c r="A119" s="32" t="s">
        <v>83</v>
      </c>
      <c r="B119" s="62">
        <v>36330</v>
      </c>
      <c r="C119" s="55">
        <v>1</v>
      </c>
      <c r="D119" s="127" t="s">
        <v>818</v>
      </c>
      <c r="E119" s="127" t="s">
        <v>803</v>
      </c>
      <c r="F119" s="127" t="s">
        <v>804</v>
      </c>
      <c r="G119" s="42">
        <v>0</v>
      </c>
      <c r="H119" s="127" t="s">
        <v>805</v>
      </c>
      <c r="I119" s="127">
        <v>3</v>
      </c>
      <c r="J119" s="42">
        <v>3000</v>
      </c>
      <c r="K119" s="128" t="s">
        <v>76</v>
      </c>
    </row>
    <row r="120" spans="1:11" s="2" customFormat="1" ht="15" x14ac:dyDescent="0.2">
      <c r="A120" s="36" t="s">
        <v>354</v>
      </c>
      <c r="B120" s="63">
        <v>4886</v>
      </c>
      <c r="C120" s="37">
        <v>1</v>
      </c>
      <c r="D120" s="125" t="s">
        <v>818</v>
      </c>
      <c r="E120" s="125" t="s">
        <v>803</v>
      </c>
      <c r="F120" s="125" t="s">
        <v>804</v>
      </c>
      <c r="G120" s="44">
        <v>1000</v>
      </c>
      <c r="H120" s="125" t="s">
        <v>805</v>
      </c>
      <c r="I120" s="125">
        <v>2</v>
      </c>
      <c r="J120" s="44">
        <v>20000</v>
      </c>
      <c r="K120" s="126" t="s">
        <v>76</v>
      </c>
    </row>
    <row r="121" spans="1:11" s="2" customFormat="1" ht="15" x14ac:dyDescent="0.2">
      <c r="A121" s="32" t="s">
        <v>356</v>
      </c>
      <c r="B121" s="62">
        <v>11600</v>
      </c>
      <c r="C121" s="55">
        <v>1</v>
      </c>
      <c r="D121" s="127" t="s">
        <v>819</v>
      </c>
      <c r="E121" s="127" t="s">
        <v>803</v>
      </c>
      <c r="F121" s="127" t="s">
        <v>804</v>
      </c>
      <c r="G121" s="42">
        <v>0</v>
      </c>
      <c r="H121" s="127" t="s">
        <v>806</v>
      </c>
      <c r="I121" s="127" t="s">
        <v>76</v>
      </c>
      <c r="J121" s="42" t="s">
        <v>76</v>
      </c>
      <c r="K121" s="128">
        <v>1.2431363424848767</v>
      </c>
    </row>
    <row r="122" spans="1:11" s="2" customFormat="1" ht="15" x14ac:dyDescent="0.2">
      <c r="A122" s="36" t="s">
        <v>359</v>
      </c>
      <c r="B122" s="63">
        <v>38016</v>
      </c>
      <c r="C122" s="37">
        <v>1</v>
      </c>
      <c r="D122" s="125" t="s">
        <v>819</v>
      </c>
      <c r="E122" s="125" t="s">
        <v>803</v>
      </c>
      <c r="F122" s="125" t="s">
        <v>804</v>
      </c>
      <c r="G122" s="44">
        <v>0</v>
      </c>
      <c r="H122" s="125" t="s">
        <v>806</v>
      </c>
      <c r="I122" s="125" t="s">
        <v>76</v>
      </c>
      <c r="J122" s="44" t="s">
        <v>76</v>
      </c>
      <c r="K122" s="126">
        <v>3.1295034079844206</v>
      </c>
    </row>
    <row r="123" spans="1:11" s="2" customFormat="1" ht="15" x14ac:dyDescent="0.2">
      <c r="A123" s="32" t="s">
        <v>84</v>
      </c>
      <c r="B123" s="62">
        <v>25362</v>
      </c>
      <c r="C123" s="55">
        <v>1</v>
      </c>
      <c r="D123" s="127" t="s">
        <v>819</v>
      </c>
      <c r="E123" s="127" t="s">
        <v>803</v>
      </c>
      <c r="F123" s="127" t="s">
        <v>804</v>
      </c>
      <c r="G123" s="42">
        <v>0</v>
      </c>
      <c r="H123" s="127" t="s">
        <v>805</v>
      </c>
      <c r="I123" s="127">
        <v>2</v>
      </c>
      <c r="J123" s="42">
        <v>15000</v>
      </c>
      <c r="K123" s="128">
        <v>1.0379680084373351</v>
      </c>
    </row>
    <row r="124" spans="1:11" s="2" customFormat="1" ht="15" x14ac:dyDescent="0.2">
      <c r="A124" s="36" t="s">
        <v>362</v>
      </c>
      <c r="B124" s="63">
        <v>1485</v>
      </c>
      <c r="C124" s="37">
        <v>1</v>
      </c>
      <c r="D124" s="125" t="s">
        <v>818</v>
      </c>
      <c r="E124" s="125" t="s">
        <v>803</v>
      </c>
      <c r="F124" s="125" t="s">
        <v>804</v>
      </c>
      <c r="G124" s="44">
        <v>0</v>
      </c>
      <c r="H124" s="125" t="s">
        <v>805</v>
      </c>
      <c r="I124" s="125">
        <v>4</v>
      </c>
      <c r="J124" s="44">
        <v>3000</v>
      </c>
      <c r="K124" s="126" t="s">
        <v>76</v>
      </c>
    </row>
    <row r="125" spans="1:11" s="2" customFormat="1" ht="15" x14ac:dyDescent="0.2">
      <c r="A125" s="32" t="s">
        <v>364</v>
      </c>
      <c r="B125" s="62">
        <v>500</v>
      </c>
      <c r="C125" s="55">
        <v>1</v>
      </c>
      <c r="D125" s="127" t="s">
        <v>818</v>
      </c>
      <c r="E125" s="127" t="s">
        <v>803</v>
      </c>
      <c r="F125" s="127" t="s">
        <v>807</v>
      </c>
      <c r="G125" s="42">
        <v>0</v>
      </c>
      <c r="H125" s="127" t="s">
        <v>806</v>
      </c>
      <c r="I125" s="127" t="s">
        <v>76</v>
      </c>
      <c r="J125" s="42" t="s">
        <v>76</v>
      </c>
      <c r="K125" s="128" t="s">
        <v>76</v>
      </c>
    </row>
    <row r="126" spans="1:11" s="2" customFormat="1" ht="15" x14ac:dyDescent="0.2">
      <c r="A126" s="36" t="s">
        <v>85</v>
      </c>
      <c r="B126" s="63">
        <v>32425</v>
      </c>
      <c r="C126" s="37">
        <v>1</v>
      </c>
      <c r="D126" s="125" t="s">
        <v>818</v>
      </c>
      <c r="E126" s="125" t="s">
        <v>803</v>
      </c>
      <c r="F126" s="125" t="s">
        <v>804</v>
      </c>
      <c r="G126" s="44">
        <v>0</v>
      </c>
      <c r="H126" s="125" t="s">
        <v>806</v>
      </c>
      <c r="I126" s="125" t="s">
        <v>76</v>
      </c>
      <c r="J126" s="44" t="s">
        <v>76</v>
      </c>
      <c r="K126" s="126" t="s">
        <v>76</v>
      </c>
    </row>
    <row r="127" spans="1:11" s="2" customFormat="1" ht="15" x14ac:dyDescent="0.2">
      <c r="A127" s="32" t="s">
        <v>367</v>
      </c>
      <c r="B127" s="62">
        <v>7125</v>
      </c>
      <c r="C127" s="55">
        <v>1</v>
      </c>
      <c r="D127" s="127" t="s">
        <v>818</v>
      </c>
      <c r="E127" s="127" t="s">
        <v>803</v>
      </c>
      <c r="F127" s="127" t="s">
        <v>804</v>
      </c>
      <c r="G127" s="42">
        <v>0</v>
      </c>
      <c r="H127" s="127" t="s">
        <v>805</v>
      </c>
      <c r="I127" s="127">
        <v>3</v>
      </c>
      <c r="J127" s="42">
        <v>3000</v>
      </c>
      <c r="K127" s="128" t="s">
        <v>76</v>
      </c>
    </row>
    <row r="128" spans="1:11" s="2" customFormat="1" ht="15" x14ac:dyDescent="0.2">
      <c r="A128" s="36" t="s">
        <v>368</v>
      </c>
      <c r="B128" s="63">
        <v>402</v>
      </c>
      <c r="C128" s="37">
        <v>1</v>
      </c>
      <c r="D128" s="125" t="s">
        <v>818</v>
      </c>
      <c r="E128" s="125" t="s">
        <v>803</v>
      </c>
      <c r="F128" s="125" t="s">
        <v>804</v>
      </c>
      <c r="G128" s="44">
        <v>0</v>
      </c>
      <c r="H128" s="125" t="s">
        <v>805</v>
      </c>
      <c r="I128" s="125">
        <v>3</v>
      </c>
      <c r="J128" s="44">
        <v>3000</v>
      </c>
      <c r="K128" s="126" t="s">
        <v>76</v>
      </c>
    </row>
    <row r="129" spans="1:11" s="2" customFormat="1" ht="15" x14ac:dyDescent="0.2">
      <c r="A129" s="32" t="s">
        <v>86</v>
      </c>
      <c r="B129" s="62">
        <v>64908</v>
      </c>
      <c r="C129" s="55">
        <v>1</v>
      </c>
      <c r="D129" s="127" t="s">
        <v>819</v>
      </c>
      <c r="E129" s="127" t="s">
        <v>803</v>
      </c>
      <c r="F129" s="127" t="s">
        <v>812</v>
      </c>
      <c r="G129" s="42">
        <v>0</v>
      </c>
      <c r="H129" s="127" t="s">
        <v>806</v>
      </c>
      <c r="I129" s="127" t="s">
        <v>76</v>
      </c>
      <c r="J129" s="42" t="s">
        <v>76</v>
      </c>
      <c r="K129" s="128">
        <v>0.66535654126894994</v>
      </c>
    </row>
    <row r="130" spans="1:11" s="2" customFormat="1" ht="15" x14ac:dyDescent="0.2">
      <c r="A130" s="36" t="s">
        <v>371</v>
      </c>
      <c r="B130" s="63">
        <v>575</v>
      </c>
      <c r="C130" s="37">
        <v>1</v>
      </c>
      <c r="D130" s="125" t="s">
        <v>818</v>
      </c>
      <c r="E130" s="125" t="s">
        <v>803</v>
      </c>
      <c r="F130" s="125" t="s">
        <v>807</v>
      </c>
      <c r="G130" s="44">
        <v>1000</v>
      </c>
      <c r="H130" s="125" t="s">
        <v>806</v>
      </c>
      <c r="I130" s="125" t="s">
        <v>76</v>
      </c>
      <c r="J130" s="44" t="s">
        <v>76</v>
      </c>
      <c r="K130" s="126" t="s">
        <v>76</v>
      </c>
    </row>
    <row r="131" spans="1:11" s="2" customFormat="1" ht="15" x14ac:dyDescent="0.2">
      <c r="A131" s="32" t="s">
        <v>372</v>
      </c>
      <c r="B131" s="62">
        <v>13733</v>
      </c>
      <c r="C131" s="55">
        <v>1</v>
      </c>
      <c r="D131" s="127" t="s">
        <v>818</v>
      </c>
      <c r="E131" s="127" t="s">
        <v>803</v>
      </c>
      <c r="F131" s="127" t="s">
        <v>804</v>
      </c>
      <c r="G131" s="42">
        <v>0</v>
      </c>
      <c r="H131" s="127" t="s">
        <v>805</v>
      </c>
      <c r="I131" s="127">
        <v>3</v>
      </c>
      <c r="J131" s="42">
        <v>10000</v>
      </c>
      <c r="K131" s="128" t="s">
        <v>76</v>
      </c>
    </row>
    <row r="132" spans="1:11" s="2" customFormat="1" ht="25.5" x14ac:dyDescent="0.2">
      <c r="A132" s="36" t="s">
        <v>87</v>
      </c>
      <c r="B132" s="63">
        <v>15500</v>
      </c>
      <c r="C132" s="37">
        <v>1</v>
      </c>
      <c r="D132" s="125" t="s">
        <v>818</v>
      </c>
      <c r="E132" s="125" t="s">
        <v>803</v>
      </c>
      <c r="F132" s="125" t="s">
        <v>804</v>
      </c>
      <c r="G132" s="44">
        <v>0</v>
      </c>
      <c r="H132" s="125" t="s">
        <v>809</v>
      </c>
      <c r="I132" s="125" t="s">
        <v>76</v>
      </c>
      <c r="J132" s="44" t="s">
        <v>76</v>
      </c>
      <c r="K132" s="126" t="s">
        <v>76</v>
      </c>
    </row>
    <row r="133" spans="1:11" s="2" customFormat="1" ht="15" x14ac:dyDescent="0.2">
      <c r="A133" s="32" t="s">
        <v>375</v>
      </c>
      <c r="B133" s="62">
        <v>1485</v>
      </c>
      <c r="C133" s="55">
        <v>1</v>
      </c>
      <c r="D133" s="127" t="s">
        <v>818</v>
      </c>
      <c r="E133" s="127" t="s">
        <v>803</v>
      </c>
      <c r="F133" s="127" t="s">
        <v>804</v>
      </c>
      <c r="G133" s="42">
        <v>0</v>
      </c>
      <c r="H133" s="127" t="s">
        <v>805</v>
      </c>
      <c r="I133" s="127">
        <v>3</v>
      </c>
      <c r="J133" s="42">
        <v>6000</v>
      </c>
      <c r="K133" s="128" t="s">
        <v>76</v>
      </c>
    </row>
    <row r="134" spans="1:11" s="2" customFormat="1" ht="15" x14ac:dyDescent="0.2">
      <c r="A134" s="36" t="s">
        <v>88</v>
      </c>
      <c r="B134" s="63" t="s">
        <v>76</v>
      </c>
      <c r="C134" s="37" t="s">
        <v>76</v>
      </c>
      <c r="D134" s="125" t="s">
        <v>76</v>
      </c>
      <c r="E134" s="125" t="s">
        <v>76</v>
      </c>
      <c r="F134" s="125" t="s">
        <v>76</v>
      </c>
      <c r="G134" s="44" t="s">
        <v>76</v>
      </c>
      <c r="H134" s="125" t="s">
        <v>76</v>
      </c>
      <c r="I134" s="125" t="s">
        <v>76</v>
      </c>
      <c r="J134" s="44" t="s">
        <v>76</v>
      </c>
      <c r="K134" s="126" t="s">
        <v>76</v>
      </c>
    </row>
    <row r="135" spans="1:11" s="2" customFormat="1" ht="15" x14ac:dyDescent="0.2">
      <c r="A135" s="32" t="s">
        <v>378</v>
      </c>
      <c r="B135" s="62">
        <v>108</v>
      </c>
      <c r="C135" s="55">
        <v>1</v>
      </c>
      <c r="D135" s="127" t="s">
        <v>818</v>
      </c>
      <c r="E135" s="127" t="s">
        <v>803</v>
      </c>
      <c r="F135" s="127" t="s">
        <v>804</v>
      </c>
      <c r="G135" s="42">
        <v>0</v>
      </c>
      <c r="H135" s="127" t="s">
        <v>805</v>
      </c>
      <c r="I135" s="127">
        <v>3</v>
      </c>
      <c r="J135" s="42">
        <v>3000</v>
      </c>
      <c r="K135" s="128" t="s">
        <v>76</v>
      </c>
    </row>
    <row r="136" spans="1:11" s="2" customFormat="1" ht="15" x14ac:dyDescent="0.2">
      <c r="A136" s="36" t="s">
        <v>379</v>
      </c>
      <c r="B136" s="63">
        <v>1300</v>
      </c>
      <c r="C136" s="37">
        <v>1</v>
      </c>
      <c r="D136" s="125" t="s">
        <v>818</v>
      </c>
      <c r="E136" s="125" t="s">
        <v>803</v>
      </c>
      <c r="F136" s="125" t="s">
        <v>807</v>
      </c>
      <c r="G136" s="44">
        <v>0</v>
      </c>
      <c r="H136" s="125" t="s">
        <v>805</v>
      </c>
      <c r="I136" s="125">
        <v>8</v>
      </c>
      <c r="J136" s="44">
        <v>5000</v>
      </c>
      <c r="K136" s="126" t="s">
        <v>76</v>
      </c>
    </row>
    <row r="137" spans="1:11" s="2" customFormat="1" ht="15" x14ac:dyDescent="0.2">
      <c r="A137" s="32" t="s">
        <v>380</v>
      </c>
      <c r="B137" s="62">
        <v>930</v>
      </c>
      <c r="C137" s="55">
        <v>1</v>
      </c>
      <c r="D137" s="127" t="s">
        <v>818</v>
      </c>
      <c r="E137" s="127" t="s">
        <v>803</v>
      </c>
      <c r="F137" s="127" t="s">
        <v>804</v>
      </c>
      <c r="G137" s="42">
        <v>1000</v>
      </c>
      <c r="H137" s="127" t="s">
        <v>806</v>
      </c>
      <c r="I137" s="127" t="s">
        <v>76</v>
      </c>
      <c r="J137" s="42" t="s">
        <v>76</v>
      </c>
      <c r="K137" s="128" t="s">
        <v>76</v>
      </c>
    </row>
    <row r="138" spans="1:11" s="2" customFormat="1" ht="15" x14ac:dyDescent="0.2">
      <c r="A138" s="36" t="s">
        <v>382</v>
      </c>
      <c r="B138" s="63">
        <v>1922</v>
      </c>
      <c r="C138" s="37">
        <v>1</v>
      </c>
      <c r="D138" s="125" t="s">
        <v>818</v>
      </c>
      <c r="E138" s="125" t="s">
        <v>803</v>
      </c>
      <c r="F138" s="125" t="s">
        <v>804</v>
      </c>
      <c r="G138" s="44">
        <v>0</v>
      </c>
      <c r="H138" s="125" t="s">
        <v>805</v>
      </c>
      <c r="I138" s="125">
        <v>6</v>
      </c>
      <c r="J138" s="44">
        <v>5000</v>
      </c>
      <c r="K138" s="126" t="s">
        <v>76</v>
      </c>
    </row>
    <row r="139" spans="1:11" s="2" customFormat="1" ht="15" x14ac:dyDescent="0.2">
      <c r="A139" s="32" t="s">
        <v>89</v>
      </c>
      <c r="B139" s="62">
        <v>210000</v>
      </c>
      <c r="C139" s="55">
        <v>1</v>
      </c>
      <c r="D139" s="127" t="s">
        <v>818</v>
      </c>
      <c r="E139" s="127" t="s">
        <v>803</v>
      </c>
      <c r="F139" s="127" t="s">
        <v>804</v>
      </c>
      <c r="G139" s="42">
        <v>0</v>
      </c>
      <c r="H139" s="127" t="s">
        <v>805</v>
      </c>
      <c r="I139" s="127">
        <v>4</v>
      </c>
      <c r="J139" s="42">
        <v>10000</v>
      </c>
      <c r="K139" s="128" t="s">
        <v>76</v>
      </c>
    </row>
    <row r="140" spans="1:11" s="2" customFormat="1" ht="25.5" x14ac:dyDescent="0.2">
      <c r="A140" s="36" t="s">
        <v>386</v>
      </c>
      <c r="B140" s="63">
        <v>180000</v>
      </c>
      <c r="C140" s="37">
        <v>1</v>
      </c>
      <c r="D140" s="125" t="s">
        <v>819</v>
      </c>
      <c r="E140" s="125" t="s">
        <v>803</v>
      </c>
      <c r="F140" s="125" t="s">
        <v>804</v>
      </c>
      <c r="G140" s="44">
        <v>0</v>
      </c>
      <c r="H140" s="125" t="s">
        <v>809</v>
      </c>
      <c r="I140" s="125" t="s">
        <v>76</v>
      </c>
      <c r="J140" s="44" t="s">
        <v>76</v>
      </c>
      <c r="K140" s="126">
        <v>1.0372910415773682</v>
      </c>
    </row>
    <row r="141" spans="1:11" s="2" customFormat="1" ht="25.5" x14ac:dyDescent="0.2">
      <c r="A141" s="32" t="s">
        <v>388</v>
      </c>
      <c r="B141" s="62">
        <v>10417</v>
      </c>
      <c r="C141" s="55">
        <v>1</v>
      </c>
      <c r="D141" s="127" t="s">
        <v>818</v>
      </c>
      <c r="E141" s="127" t="s">
        <v>803</v>
      </c>
      <c r="F141" s="127" t="s">
        <v>807</v>
      </c>
      <c r="G141" s="42">
        <v>0</v>
      </c>
      <c r="H141" s="127" t="s">
        <v>810</v>
      </c>
      <c r="I141" s="127">
        <v>3</v>
      </c>
      <c r="J141" s="42">
        <v>4000</v>
      </c>
      <c r="K141" s="128" t="s">
        <v>76</v>
      </c>
    </row>
    <row r="142" spans="1:11" s="2" customFormat="1" ht="15" x14ac:dyDescent="0.2">
      <c r="A142" s="36" t="s">
        <v>391</v>
      </c>
      <c r="B142" s="63">
        <v>2740</v>
      </c>
      <c r="C142" s="37">
        <v>1</v>
      </c>
      <c r="D142" s="125" t="s">
        <v>818</v>
      </c>
      <c r="E142" s="125" t="s">
        <v>803</v>
      </c>
      <c r="F142" s="125" t="s">
        <v>804</v>
      </c>
      <c r="G142" s="44">
        <v>0</v>
      </c>
      <c r="H142" s="125" t="s">
        <v>806</v>
      </c>
      <c r="I142" s="125" t="s">
        <v>76</v>
      </c>
      <c r="J142" s="44" t="s">
        <v>76</v>
      </c>
      <c r="K142" s="126" t="s">
        <v>76</v>
      </c>
    </row>
    <row r="143" spans="1:11" s="2" customFormat="1" ht="15" x14ac:dyDescent="0.2">
      <c r="A143" s="32" t="s">
        <v>392</v>
      </c>
      <c r="B143" s="62">
        <v>3950</v>
      </c>
      <c r="C143" s="55">
        <v>1</v>
      </c>
      <c r="D143" s="127" t="s">
        <v>818</v>
      </c>
      <c r="E143" s="127" t="s">
        <v>803</v>
      </c>
      <c r="F143" s="127" t="s">
        <v>807</v>
      </c>
      <c r="G143" s="42">
        <v>3279</v>
      </c>
      <c r="H143" s="127" t="s">
        <v>805</v>
      </c>
      <c r="I143" s="127">
        <v>3</v>
      </c>
      <c r="J143" s="42">
        <v>5000</v>
      </c>
      <c r="K143" s="128" t="s">
        <v>76</v>
      </c>
    </row>
    <row r="144" spans="1:11" s="2" customFormat="1" ht="15" x14ac:dyDescent="0.2">
      <c r="A144" s="36" t="s">
        <v>393</v>
      </c>
      <c r="B144" s="63">
        <v>1600</v>
      </c>
      <c r="C144" s="37">
        <v>1</v>
      </c>
      <c r="D144" s="125" t="s">
        <v>818</v>
      </c>
      <c r="E144" s="125" t="s">
        <v>803</v>
      </c>
      <c r="F144" s="125" t="s">
        <v>804</v>
      </c>
      <c r="G144" s="44">
        <v>0</v>
      </c>
      <c r="H144" s="125" t="s">
        <v>805</v>
      </c>
      <c r="I144" s="125">
        <v>3</v>
      </c>
      <c r="J144" s="44">
        <v>3000</v>
      </c>
      <c r="K144" s="126" t="s">
        <v>76</v>
      </c>
    </row>
    <row r="145" spans="1:11" s="2" customFormat="1" ht="15" x14ac:dyDescent="0.2">
      <c r="A145" s="32" t="s">
        <v>90</v>
      </c>
      <c r="B145" s="62">
        <v>34000</v>
      </c>
      <c r="C145" s="55">
        <v>1</v>
      </c>
      <c r="D145" s="127" t="s">
        <v>819</v>
      </c>
      <c r="E145" s="127" t="s">
        <v>803</v>
      </c>
      <c r="F145" s="127" t="s">
        <v>804</v>
      </c>
      <c r="G145" s="42">
        <v>0</v>
      </c>
      <c r="H145" s="127" t="s">
        <v>805</v>
      </c>
      <c r="I145" s="127">
        <v>2</v>
      </c>
      <c r="J145" s="42">
        <v>80000</v>
      </c>
      <c r="K145" s="128">
        <v>1.8484324324324324</v>
      </c>
    </row>
    <row r="146" spans="1:11" s="2" customFormat="1" ht="15" x14ac:dyDescent="0.2">
      <c r="A146" s="36" t="s">
        <v>394</v>
      </c>
      <c r="B146" s="63">
        <v>3025</v>
      </c>
      <c r="C146" s="37">
        <v>1</v>
      </c>
      <c r="D146" s="125" t="s">
        <v>818</v>
      </c>
      <c r="E146" s="125" t="s">
        <v>803</v>
      </c>
      <c r="F146" s="125" t="s">
        <v>804</v>
      </c>
      <c r="G146" s="44">
        <v>0</v>
      </c>
      <c r="H146" s="125" t="s">
        <v>805</v>
      </c>
      <c r="I146" s="125">
        <v>3</v>
      </c>
      <c r="J146" s="44">
        <v>3000</v>
      </c>
      <c r="K146" s="126" t="s">
        <v>76</v>
      </c>
    </row>
    <row r="147" spans="1:11" s="2" customFormat="1" ht="15" x14ac:dyDescent="0.2">
      <c r="A147" s="32" t="s">
        <v>396</v>
      </c>
      <c r="B147" s="62">
        <v>50</v>
      </c>
      <c r="C147" s="55">
        <v>1</v>
      </c>
      <c r="D147" s="127" t="s">
        <v>818</v>
      </c>
      <c r="E147" s="127" t="s">
        <v>803</v>
      </c>
      <c r="F147" s="127" t="s">
        <v>807</v>
      </c>
      <c r="G147" s="42">
        <v>0</v>
      </c>
      <c r="H147" s="127" t="s">
        <v>808</v>
      </c>
      <c r="I147" s="127">
        <v>4</v>
      </c>
      <c r="J147" s="42">
        <v>1496</v>
      </c>
      <c r="K147" s="128" t="s">
        <v>76</v>
      </c>
    </row>
    <row r="148" spans="1:11" s="2" customFormat="1" ht="15" x14ac:dyDescent="0.2">
      <c r="A148" s="36" t="s">
        <v>398</v>
      </c>
      <c r="B148" s="63">
        <v>278</v>
      </c>
      <c r="C148" s="37">
        <v>1</v>
      </c>
      <c r="D148" s="125" t="s">
        <v>818</v>
      </c>
      <c r="E148" s="125" t="s">
        <v>803</v>
      </c>
      <c r="F148" s="125" t="s">
        <v>804</v>
      </c>
      <c r="G148" s="44">
        <v>0</v>
      </c>
      <c r="H148" s="125" t="s">
        <v>805</v>
      </c>
      <c r="I148" s="125">
        <v>3</v>
      </c>
      <c r="J148" s="44">
        <v>4000</v>
      </c>
      <c r="K148" s="126" t="s">
        <v>76</v>
      </c>
    </row>
    <row r="149" spans="1:11" s="2" customFormat="1" ht="15" x14ac:dyDescent="0.2">
      <c r="A149" s="32" t="s">
        <v>399</v>
      </c>
      <c r="B149" s="62">
        <v>1200</v>
      </c>
      <c r="C149" s="55">
        <v>1</v>
      </c>
      <c r="D149" s="127" t="s">
        <v>818</v>
      </c>
      <c r="E149" s="127" t="s">
        <v>803</v>
      </c>
      <c r="F149" s="127" t="s">
        <v>804</v>
      </c>
      <c r="G149" s="42">
        <v>1000</v>
      </c>
      <c r="H149" s="127" t="s">
        <v>806</v>
      </c>
      <c r="I149" s="127" t="s">
        <v>76</v>
      </c>
      <c r="J149" s="42" t="s">
        <v>76</v>
      </c>
      <c r="K149" s="128" t="s">
        <v>76</v>
      </c>
    </row>
    <row r="150" spans="1:11" s="2" customFormat="1" ht="15" x14ac:dyDescent="0.2">
      <c r="A150" s="36" t="s">
        <v>400</v>
      </c>
      <c r="B150" s="63">
        <v>8790</v>
      </c>
      <c r="C150" s="37">
        <v>1</v>
      </c>
      <c r="D150" s="125" t="s">
        <v>818</v>
      </c>
      <c r="E150" s="125" t="s">
        <v>803</v>
      </c>
      <c r="F150" s="125" t="s">
        <v>804</v>
      </c>
      <c r="G150" s="44">
        <v>0</v>
      </c>
      <c r="H150" s="125" t="s">
        <v>805</v>
      </c>
      <c r="I150" s="125">
        <v>4</v>
      </c>
      <c r="J150" s="44">
        <v>20000</v>
      </c>
      <c r="K150" s="126" t="s">
        <v>76</v>
      </c>
    </row>
    <row r="151" spans="1:11" s="2" customFormat="1" ht="15" x14ac:dyDescent="0.2">
      <c r="A151" s="32" t="s">
        <v>401</v>
      </c>
      <c r="B151" s="62">
        <v>810</v>
      </c>
      <c r="C151" s="55">
        <v>1</v>
      </c>
      <c r="D151" s="127" t="s">
        <v>818</v>
      </c>
      <c r="E151" s="127" t="s">
        <v>803</v>
      </c>
      <c r="F151" s="127" t="s">
        <v>804</v>
      </c>
      <c r="G151" s="42">
        <v>0</v>
      </c>
      <c r="H151" s="127" t="s">
        <v>805</v>
      </c>
      <c r="I151" s="127">
        <v>4</v>
      </c>
      <c r="J151" s="42">
        <v>3000</v>
      </c>
      <c r="K151" s="128" t="s">
        <v>76</v>
      </c>
    </row>
    <row r="152" spans="1:11" s="2" customFormat="1" ht="15" x14ac:dyDescent="0.2">
      <c r="A152" s="36" t="s">
        <v>403</v>
      </c>
      <c r="B152" s="63">
        <v>100</v>
      </c>
      <c r="C152" s="37">
        <v>1</v>
      </c>
      <c r="D152" s="125" t="s">
        <v>818</v>
      </c>
      <c r="E152" s="125" t="s">
        <v>803</v>
      </c>
      <c r="F152" s="125" t="s">
        <v>804</v>
      </c>
      <c r="G152" s="44">
        <v>0</v>
      </c>
      <c r="H152" s="125" t="s">
        <v>805</v>
      </c>
      <c r="I152" s="125">
        <v>3</v>
      </c>
      <c r="J152" s="44">
        <v>4000</v>
      </c>
      <c r="K152" s="126" t="s">
        <v>76</v>
      </c>
    </row>
    <row r="153" spans="1:11" s="2" customFormat="1" ht="15" x14ac:dyDescent="0.2">
      <c r="A153" s="32" t="s">
        <v>405</v>
      </c>
      <c r="B153" s="62">
        <v>234</v>
      </c>
      <c r="C153" s="55">
        <v>1</v>
      </c>
      <c r="D153" s="127" t="s">
        <v>818</v>
      </c>
      <c r="E153" s="127" t="s">
        <v>803</v>
      </c>
      <c r="F153" s="127" t="s">
        <v>807</v>
      </c>
      <c r="G153" s="42">
        <v>5000</v>
      </c>
      <c r="H153" s="127" t="s">
        <v>806</v>
      </c>
      <c r="I153" s="127" t="s">
        <v>76</v>
      </c>
      <c r="J153" s="42" t="s">
        <v>76</v>
      </c>
      <c r="K153" s="128" t="s">
        <v>76</v>
      </c>
    </row>
    <row r="154" spans="1:11" s="2" customFormat="1" ht="15" x14ac:dyDescent="0.2">
      <c r="A154" s="36" t="s">
        <v>407</v>
      </c>
      <c r="B154" s="63">
        <v>1300</v>
      </c>
      <c r="C154" s="37">
        <v>1</v>
      </c>
      <c r="D154" s="125" t="s">
        <v>818</v>
      </c>
      <c r="E154" s="125" t="s">
        <v>803</v>
      </c>
      <c r="F154" s="125" t="s">
        <v>804</v>
      </c>
      <c r="G154" s="44">
        <v>0</v>
      </c>
      <c r="H154" s="125" t="s">
        <v>805</v>
      </c>
      <c r="I154" s="125">
        <v>2</v>
      </c>
      <c r="J154" s="44">
        <v>8000</v>
      </c>
      <c r="K154" s="126" t="s">
        <v>76</v>
      </c>
    </row>
    <row r="155" spans="1:11" s="2" customFormat="1" ht="15" x14ac:dyDescent="0.2">
      <c r="A155" s="32" t="s">
        <v>409</v>
      </c>
      <c r="B155" s="62">
        <v>395</v>
      </c>
      <c r="C155" s="55">
        <v>1</v>
      </c>
      <c r="D155" s="127" t="s">
        <v>818</v>
      </c>
      <c r="E155" s="127" t="s">
        <v>803</v>
      </c>
      <c r="F155" s="127" t="s">
        <v>807</v>
      </c>
      <c r="G155" s="42">
        <v>0</v>
      </c>
      <c r="H155" s="127" t="s">
        <v>805</v>
      </c>
      <c r="I155" s="127">
        <v>4</v>
      </c>
      <c r="J155" s="42">
        <v>10000</v>
      </c>
      <c r="K155" s="128" t="s">
        <v>76</v>
      </c>
    </row>
    <row r="156" spans="1:11" s="2" customFormat="1" ht="15" x14ac:dyDescent="0.2">
      <c r="A156" s="36" t="s">
        <v>411</v>
      </c>
      <c r="B156" s="63">
        <v>0</v>
      </c>
      <c r="C156" s="37" t="s">
        <v>76</v>
      </c>
      <c r="D156" s="125" t="s">
        <v>818</v>
      </c>
      <c r="E156" s="125" t="s">
        <v>803</v>
      </c>
      <c r="F156" s="125" t="s">
        <v>807</v>
      </c>
      <c r="G156" s="44">
        <v>2000</v>
      </c>
      <c r="H156" s="125" t="s">
        <v>806</v>
      </c>
      <c r="I156" s="125" t="s">
        <v>76</v>
      </c>
      <c r="J156" s="44" t="s">
        <v>76</v>
      </c>
      <c r="K156" s="126" t="s">
        <v>76</v>
      </c>
    </row>
    <row r="157" spans="1:11" s="2" customFormat="1" ht="15" x14ac:dyDescent="0.2">
      <c r="A157" s="32" t="s">
        <v>414</v>
      </c>
      <c r="B157" s="62">
        <v>870</v>
      </c>
      <c r="C157" s="55">
        <v>1</v>
      </c>
      <c r="D157" s="127" t="s">
        <v>818</v>
      </c>
      <c r="E157" s="127" t="s">
        <v>803</v>
      </c>
      <c r="F157" s="127" t="s">
        <v>807</v>
      </c>
      <c r="G157" s="42">
        <v>4000</v>
      </c>
      <c r="H157" s="127" t="s">
        <v>806</v>
      </c>
      <c r="I157" s="127" t="s">
        <v>76</v>
      </c>
      <c r="J157" s="42" t="s">
        <v>76</v>
      </c>
      <c r="K157" s="128" t="s">
        <v>76</v>
      </c>
    </row>
    <row r="158" spans="1:11" s="2" customFormat="1" ht="15" x14ac:dyDescent="0.2">
      <c r="A158" s="36" t="s">
        <v>415</v>
      </c>
      <c r="B158" s="63">
        <v>90</v>
      </c>
      <c r="C158" s="37">
        <v>1</v>
      </c>
      <c r="D158" s="125" t="s">
        <v>818</v>
      </c>
      <c r="E158" s="125" t="s">
        <v>803</v>
      </c>
      <c r="F158" s="125" t="s">
        <v>804</v>
      </c>
      <c r="G158" s="44">
        <v>0</v>
      </c>
      <c r="H158" s="125" t="s">
        <v>806</v>
      </c>
      <c r="I158" s="125" t="s">
        <v>76</v>
      </c>
      <c r="J158" s="44" t="s">
        <v>76</v>
      </c>
      <c r="K158" s="126" t="s">
        <v>76</v>
      </c>
    </row>
    <row r="159" spans="1:11" s="2" customFormat="1" ht="15" x14ac:dyDescent="0.2">
      <c r="A159" s="32" t="s">
        <v>417</v>
      </c>
      <c r="B159" s="62">
        <v>496</v>
      </c>
      <c r="C159" s="55">
        <v>1</v>
      </c>
      <c r="D159" s="127" t="s">
        <v>818</v>
      </c>
      <c r="E159" s="127" t="s">
        <v>803</v>
      </c>
      <c r="F159" s="127" t="s">
        <v>804</v>
      </c>
      <c r="G159" s="42">
        <v>0</v>
      </c>
      <c r="H159" s="127" t="s">
        <v>805</v>
      </c>
      <c r="I159" s="127">
        <v>3</v>
      </c>
      <c r="J159" s="42">
        <v>2000</v>
      </c>
      <c r="K159" s="128" t="s">
        <v>76</v>
      </c>
    </row>
    <row r="160" spans="1:11" s="2" customFormat="1" ht="15" x14ac:dyDescent="0.2">
      <c r="A160" s="36" t="s">
        <v>419</v>
      </c>
      <c r="B160" s="63" t="s">
        <v>76</v>
      </c>
      <c r="C160" s="37" t="s">
        <v>76</v>
      </c>
      <c r="D160" s="125" t="s">
        <v>76</v>
      </c>
      <c r="E160" s="125" t="s">
        <v>76</v>
      </c>
      <c r="F160" s="125" t="s">
        <v>76</v>
      </c>
      <c r="G160" s="44" t="s">
        <v>76</v>
      </c>
      <c r="H160" s="125" t="s">
        <v>76</v>
      </c>
      <c r="I160" s="125" t="s">
        <v>76</v>
      </c>
      <c r="J160" s="44" t="s">
        <v>76</v>
      </c>
      <c r="K160" s="126" t="s">
        <v>76</v>
      </c>
    </row>
    <row r="161" spans="1:11" s="2" customFormat="1" ht="15" x14ac:dyDescent="0.2">
      <c r="A161" s="32" t="s">
        <v>421</v>
      </c>
      <c r="B161" s="62">
        <v>450</v>
      </c>
      <c r="C161" s="55">
        <v>1</v>
      </c>
      <c r="D161" s="127" t="s">
        <v>818</v>
      </c>
      <c r="E161" s="127" t="s">
        <v>811</v>
      </c>
      <c r="F161" s="127" t="s">
        <v>807</v>
      </c>
      <c r="G161" s="42">
        <v>0</v>
      </c>
      <c r="H161" s="127" t="s">
        <v>805</v>
      </c>
      <c r="I161" s="127">
        <v>6</v>
      </c>
      <c r="J161" s="42">
        <v>2000</v>
      </c>
      <c r="K161" s="128" t="s">
        <v>76</v>
      </c>
    </row>
    <row r="162" spans="1:11" s="2" customFormat="1" ht="15" x14ac:dyDescent="0.2">
      <c r="A162" s="36" t="s">
        <v>422</v>
      </c>
      <c r="B162" s="63">
        <v>555</v>
      </c>
      <c r="C162" s="37">
        <v>1</v>
      </c>
      <c r="D162" s="125" t="s">
        <v>818</v>
      </c>
      <c r="E162" s="125" t="s">
        <v>803</v>
      </c>
      <c r="F162" s="125" t="s">
        <v>804</v>
      </c>
      <c r="G162" s="44">
        <v>0</v>
      </c>
      <c r="H162" s="125" t="s">
        <v>805</v>
      </c>
      <c r="I162" s="125">
        <v>3</v>
      </c>
      <c r="J162" s="44">
        <v>3000</v>
      </c>
      <c r="K162" s="126" t="s">
        <v>76</v>
      </c>
    </row>
    <row r="163" spans="1:11" s="2" customFormat="1" ht="15" x14ac:dyDescent="0.2">
      <c r="A163" s="32" t="s">
        <v>424</v>
      </c>
      <c r="B163" s="62"/>
      <c r="C163" s="55"/>
      <c r="D163" s="127" t="s">
        <v>818</v>
      </c>
      <c r="E163" s="127" t="s">
        <v>803</v>
      </c>
      <c r="F163" s="127" t="s">
        <v>804</v>
      </c>
      <c r="G163" s="42">
        <v>0</v>
      </c>
      <c r="H163" s="127" t="s">
        <v>805</v>
      </c>
      <c r="I163" s="127">
        <v>2</v>
      </c>
      <c r="J163" s="42">
        <v>2000</v>
      </c>
      <c r="K163" s="128" t="s">
        <v>76</v>
      </c>
    </row>
    <row r="164" spans="1:11" s="2" customFormat="1" ht="15" x14ac:dyDescent="0.2">
      <c r="A164" s="36" t="s">
        <v>426</v>
      </c>
      <c r="B164" s="63">
        <v>1950</v>
      </c>
      <c r="C164" s="37">
        <v>1</v>
      </c>
      <c r="D164" s="125" t="s">
        <v>818</v>
      </c>
      <c r="E164" s="125" t="s">
        <v>803</v>
      </c>
      <c r="F164" s="125" t="s">
        <v>807</v>
      </c>
      <c r="G164" s="44">
        <v>2000</v>
      </c>
      <c r="H164" s="125" t="s">
        <v>806</v>
      </c>
      <c r="I164" s="125" t="s">
        <v>76</v>
      </c>
      <c r="J164" s="44" t="s">
        <v>76</v>
      </c>
      <c r="K164" s="126" t="s">
        <v>76</v>
      </c>
    </row>
    <row r="165" spans="1:11" s="2" customFormat="1" ht="15" x14ac:dyDescent="0.2">
      <c r="A165" s="32" t="s">
        <v>428</v>
      </c>
      <c r="B165" s="62">
        <v>700</v>
      </c>
      <c r="C165" s="55">
        <v>1</v>
      </c>
      <c r="D165" s="127" t="s">
        <v>818</v>
      </c>
      <c r="E165" s="127" t="s">
        <v>803</v>
      </c>
      <c r="F165" s="127" t="s">
        <v>804</v>
      </c>
      <c r="G165" s="42">
        <v>0</v>
      </c>
      <c r="H165" s="127" t="s">
        <v>805</v>
      </c>
      <c r="I165" s="127">
        <v>3</v>
      </c>
      <c r="J165" s="42">
        <v>3000</v>
      </c>
      <c r="K165" s="128" t="s">
        <v>76</v>
      </c>
    </row>
    <row r="166" spans="1:11" s="2" customFormat="1" ht="15" x14ac:dyDescent="0.2">
      <c r="A166" s="36" t="s">
        <v>429</v>
      </c>
      <c r="B166" s="63">
        <v>201</v>
      </c>
      <c r="C166" s="37">
        <v>1</v>
      </c>
      <c r="D166" s="125" t="s">
        <v>818</v>
      </c>
      <c r="E166" s="125" t="s">
        <v>803</v>
      </c>
      <c r="F166" s="125" t="s">
        <v>804</v>
      </c>
      <c r="G166" s="44">
        <v>0</v>
      </c>
      <c r="H166" s="125" t="s">
        <v>805</v>
      </c>
      <c r="I166" s="125">
        <v>3</v>
      </c>
      <c r="J166" s="44">
        <v>4000</v>
      </c>
      <c r="K166" s="126" t="s">
        <v>76</v>
      </c>
    </row>
    <row r="167" spans="1:11" s="2" customFormat="1" ht="15" x14ac:dyDescent="0.2">
      <c r="A167" s="32" t="s">
        <v>431</v>
      </c>
      <c r="B167" s="62">
        <v>4400</v>
      </c>
      <c r="C167" s="55">
        <v>1</v>
      </c>
      <c r="D167" s="127" t="s">
        <v>818</v>
      </c>
      <c r="E167" s="127" t="s">
        <v>803</v>
      </c>
      <c r="F167" s="127" t="s">
        <v>804</v>
      </c>
      <c r="G167" s="42">
        <v>0</v>
      </c>
      <c r="H167" s="127" t="s">
        <v>805</v>
      </c>
      <c r="I167" s="127">
        <v>3</v>
      </c>
      <c r="J167" s="42">
        <v>4000</v>
      </c>
      <c r="K167" s="128" t="s">
        <v>76</v>
      </c>
    </row>
    <row r="168" spans="1:11" s="2" customFormat="1" ht="15" x14ac:dyDescent="0.2">
      <c r="A168" s="36" t="s">
        <v>432</v>
      </c>
      <c r="B168" s="63">
        <v>725</v>
      </c>
      <c r="C168" s="37">
        <v>1</v>
      </c>
      <c r="D168" s="125" t="s">
        <v>818</v>
      </c>
      <c r="E168" s="125" t="s">
        <v>803</v>
      </c>
      <c r="F168" s="125" t="s">
        <v>804</v>
      </c>
      <c r="G168" s="44">
        <v>0</v>
      </c>
      <c r="H168" s="125" t="s">
        <v>805</v>
      </c>
      <c r="I168" s="125">
        <v>3</v>
      </c>
      <c r="J168" s="44">
        <v>3000</v>
      </c>
      <c r="K168" s="126" t="s">
        <v>76</v>
      </c>
    </row>
    <row r="169" spans="1:11" s="2" customFormat="1" ht="15" x14ac:dyDescent="0.2">
      <c r="A169" s="32" t="s">
        <v>434</v>
      </c>
      <c r="B169" s="62">
        <v>30</v>
      </c>
      <c r="C169" s="55">
        <v>1</v>
      </c>
      <c r="D169" s="127" t="s">
        <v>818</v>
      </c>
      <c r="E169" s="127" t="s">
        <v>803</v>
      </c>
      <c r="F169" s="127" t="s">
        <v>807</v>
      </c>
      <c r="G169" s="42">
        <v>1000</v>
      </c>
      <c r="H169" s="127" t="s">
        <v>805</v>
      </c>
      <c r="I169" s="127">
        <v>5</v>
      </c>
      <c r="J169" s="42">
        <v>3000</v>
      </c>
      <c r="K169" s="128" t="s">
        <v>76</v>
      </c>
    </row>
    <row r="170" spans="1:11" s="2" customFormat="1" ht="15" x14ac:dyDescent="0.2">
      <c r="A170" s="36" t="s">
        <v>435</v>
      </c>
      <c r="B170" s="63">
        <v>35</v>
      </c>
      <c r="C170" s="37">
        <v>1</v>
      </c>
      <c r="D170" s="125" t="s">
        <v>818</v>
      </c>
      <c r="E170" s="125" t="s">
        <v>803</v>
      </c>
      <c r="F170" s="125" t="s">
        <v>804</v>
      </c>
      <c r="G170" s="44">
        <v>1000</v>
      </c>
      <c r="H170" s="125" t="s">
        <v>806</v>
      </c>
      <c r="I170" s="125" t="s">
        <v>76</v>
      </c>
      <c r="J170" s="44" t="s">
        <v>76</v>
      </c>
      <c r="K170" s="126" t="s">
        <v>76</v>
      </c>
    </row>
    <row r="171" spans="1:11" s="2" customFormat="1" ht="25.5" x14ac:dyDescent="0.2">
      <c r="A171" s="32" t="s">
        <v>437</v>
      </c>
      <c r="B171" s="62">
        <v>400</v>
      </c>
      <c r="C171" s="55">
        <v>1</v>
      </c>
      <c r="D171" s="127" t="s">
        <v>818</v>
      </c>
      <c r="E171" s="127" t="s">
        <v>803</v>
      </c>
      <c r="F171" s="127" t="s">
        <v>812</v>
      </c>
      <c r="G171" s="42">
        <v>0</v>
      </c>
      <c r="H171" s="127" t="s">
        <v>813</v>
      </c>
      <c r="I171" s="127" t="s">
        <v>76</v>
      </c>
      <c r="J171" s="42" t="s">
        <v>76</v>
      </c>
      <c r="K171" s="128" t="s">
        <v>76</v>
      </c>
    </row>
    <row r="172" spans="1:11" s="2" customFormat="1" ht="15" x14ac:dyDescent="0.2">
      <c r="A172" s="36" t="s">
        <v>439</v>
      </c>
      <c r="B172" s="63">
        <v>59640</v>
      </c>
      <c r="C172" s="37">
        <v>1</v>
      </c>
      <c r="D172" s="125" t="s">
        <v>818</v>
      </c>
      <c r="E172" s="125" t="s">
        <v>803</v>
      </c>
      <c r="F172" s="125" t="s">
        <v>807</v>
      </c>
      <c r="G172" s="44">
        <v>0</v>
      </c>
      <c r="H172" s="125" t="s">
        <v>805</v>
      </c>
      <c r="I172" s="125">
        <v>3</v>
      </c>
      <c r="J172" s="44">
        <v>4000</v>
      </c>
      <c r="K172" s="126" t="s">
        <v>76</v>
      </c>
    </row>
    <row r="173" spans="1:11" s="2" customFormat="1" ht="15" x14ac:dyDescent="0.2">
      <c r="A173" s="32" t="s">
        <v>442</v>
      </c>
      <c r="B173" s="62">
        <v>1500</v>
      </c>
      <c r="C173" s="55">
        <v>1</v>
      </c>
      <c r="D173" s="127" t="s">
        <v>818</v>
      </c>
      <c r="E173" s="127" t="s">
        <v>803</v>
      </c>
      <c r="F173" s="127" t="s">
        <v>807</v>
      </c>
      <c r="G173" s="42">
        <v>2000</v>
      </c>
      <c r="H173" s="127" t="s">
        <v>806</v>
      </c>
      <c r="I173" s="127" t="s">
        <v>76</v>
      </c>
      <c r="J173" s="42" t="s">
        <v>76</v>
      </c>
      <c r="K173" s="128" t="s">
        <v>76</v>
      </c>
    </row>
    <row r="174" spans="1:11" s="2" customFormat="1" ht="15" x14ac:dyDescent="0.2">
      <c r="A174" s="36" t="s">
        <v>443</v>
      </c>
      <c r="B174" s="63">
        <v>965</v>
      </c>
      <c r="C174" s="37">
        <v>1</v>
      </c>
      <c r="D174" s="125" t="s">
        <v>818</v>
      </c>
      <c r="E174" s="125" t="s">
        <v>803</v>
      </c>
      <c r="F174" s="125" t="s">
        <v>804</v>
      </c>
      <c r="G174" s="44">
        <v>0</v>
      </c>
      <c r="H174" s="125" t="s">
        <v>805</v>
      </c>
      <c r="I174" s="125">
        <v>3</v>
      </c>
      <c r="J174" s="44">
        <v>5000</v>
      </c>
      <c r="K174" s="126" t="s">
        <v>76</v>
      </c>
    </row>
    <row r="175" spans="1:11" s="2" customFormat="1" ht="15" x14ac:dyDescent="0.2">
      <c r="A175" s="32" t="s">
        <v>445</v>
      </c>
      <c r="B175" s="62">
        <v>3300</v>
      </c>
      <c r="C175" s="55">
        <v>1</v>
      </c>
      <c r="D175" s="127" t="s">
        <v>818</v>
      </c>
      <c r="E175" s="127" t="s">
        <v>803</v>
      </c>
      <c r="F175" s="127" t="s">
        <v>807</v>
      </c>
      <c r="G175" s="42">
        <v>0</v>
      </c>
      <c r="H175" s="127" t="s">
        <v>805</v>
      </c>
      <c r="I175" s="127">
        <v>6</v>
      </c>
      <c r="J175" s="42">
        <v>3000</v>
      </c>
      <c r="K175" s="128" t="s">
        <v>76</v>
      </c>
    </row>
    <row r="176" spans="1:11" s="2" customFormat="1" ht="15" x14ac:dyDescent="0.2">
      <c r="A176" s="36" t="s">
        <v>446</v>
      </c>
      <c r="B176" s="63">
        <v>82</v>
      </c>
      <c r="C176" s="37">
        <v>1</v>
      </c>
      <c r="D176" s="125" t="s">
        <v>818</v>
      </c>
      <c r="E176" s="125" t="s">
        <v>803</v>
      </c>
      <c r="F176" s="125" t="s">
        <v>804</v>
      </c>
      <c r="G176" s="44">
        <v>0</v>
      </c>
      <c r="H176" s="125" t="s">
        <v>805</v>
      </c>
      <c r="I176" s="125">
        <v>3</v>
      </c>
      <c r="J176" s="44">
        <v>3000</v>
      </c>
      <c r="K176" s="126" t="s">
        <v>76</v>
      </c>
    </row>
    <row r="177" spans="1:11" s="2" customFormat="1" ht="15" x14ac:dyDescent="0.2">
      <c r="A177" s="32" t="s">
        <v>447</v>
      </c>
      <c r="B177" s="62">
        <v>2250</v>
      </c>
      <c r="C177" s="55">
        <v>1</v>
      </c>
      <c r="D177" s="127" t="s">
        <v>818</v>
      </c>
      <c r="E177" s="127" t="s">
        <v>803</v>
      </c>
      <c r="F177" s="127" t="s">
        <v>807</v>
      </c>
      <c r="G177" s="42">
        <v>5000</v>
      </c>
      <c r="H177" s="127" t="s">
        <v>805</v>
      </c>
      <c r="I177" s="127">
        <v>3</v>
      </c>
      <c r="J177" s="42">
        <v>8000</v>
      </c>
      <c r="K177" s="128" t="s">
        <v>76</v>
      </c>
    </row>
    <row r="178" spans="1:11" s="2" customFormat="1" ht="15" x14ac:dyDescent="0.2">
      <c r="A178" s="36" t="s">
        <v>448</v>
      </c>
      <c r="B178" s="63">
        <v>45000</v>
      </c>
      <c r="C178" s="37">
        <v>1</v>
      </c>
      <c r="D178" s="125" t="s">
        <v>819</v>
      </c>
      <c r="E178" s="125" t="s">
        <v>803</v>
      </c>
      <c r="F178" s="125" t="s">
        <v>807</v>
      </c>
      <c r="G178" s="44">
        <v>0</v>
      </c>
      <c r="H178" s="125" t="s">
        <v>805</v>
      </c>
      <c r="I178" s="125">
        <v>2</v>
      </c>
      <c r="J178" s="44">
        <v>200000</v>
      </c>
      <c r="K178" s="126">
        <v>1.1156751652502361</v>
      </c>
    </row>
    <row r="179" spans="1:11" s="2" customFormat="1" ht="15" x14ac:dyDescent="0.2">
      <c r="A179" s="32" t="s">
        <v>450</v>
      </c>
      <c r="B179" s="62" t="s">
        <v>76</v>
      </c>
      <c r="C179" s="55" t="s">
        <v>76</v>
      </c>
      <c r="D179" s="127" t="s">
        <v>76</v>
      </c>
      <c r="E179" s="127" t="s">
        <v>76</v>
      </c>
      <c r="F179" s="127" t="s">
        <v>76</v>
      </c>
      <c r="G179" s="42" t="s">
        <v>76</v>
      </c>
      <c r="H179" s="127" t="s">
        <v>76</v>
      </c>
      <c r="I179" s="127" t="s">
        <v>76</v>
      </c>
      <c r="J179" s="42" t="s">
        <v>76</v>
      </c>
      <c r="K179" s="128" t="s">
        <v>76</v>
      </c>
    </row>
    <row r="180" spans="1:11" s="2" customFormat="1" ht="15" x14ac:dyDescent="0.2">
      <c r="A180" s="36" t="s">
        <v>451</v>
      </c>
      <c r="B180" s="63">
        <v>1059</v>
      </c>
      <c r="C180" s="37">
        <v>1</v>
      </c>
      <c r="D180" s="125" t="s">
        <v>818</v>
      </c>
      <c r="E180" s="125" t="s">
        <v>803</v>
      </c>
      <c r="F180" s="125" t="s">
        <v>804</v>
      </c>
      <c r="G180" s="44">
        <v>0</v>
      </c>
      <c r="H180" s="125" t="s">
        <v>806</v>
      </c>
      <c r="I180" s="125" t="s">
        <v>76</v>
      </c>
      <c r="J180" s="44" t="s">
        <v>76</v>
      </c>
      <c r="K180" s="126" t="s">
        <v>76</v>
      </c>
    </row>
    <row r="181" spans="1:11" s="2" customFormat="1" ht="15" x14ac:dyDescent="0.2">
      <c r="A181" s="32" t="s">
        <v>453</v>
      </c>
      <c r="B181" s="62">
        <v>12727</v>
      </c>
      <c r="C181" s="55">
        <v>1</v>
      </c>
      <c r="D181" s="127" t="s">
        <v>819</v>
      </c>
      <c r="E181" s="127" t="s">
        <v>803</v>
      </c>
      <c r="F181" s="127" t="s">
        <v>804</v>
      </c>
      <c r="G181" s="42">
        <v>0</v>
      </c>
      <c r="H181" s="127" t="s">
        <v>805</v>
      </c>
      <c r="I181" s="127">
        <v>2</v>
      </c>
      <c r="J181" s="42">
        <v>10000</v>
      </c>
      <c r="K181" s="128">
        <v>1.1019736842105263</v>
      </c>
    </row>
    <row r="182" spans="1:11" s="2" customFormat="1" ht="15" x14ac:dyDescent="0.2">
      <c r="A182" s="36" t="s">
        <v>454</v>
      </c>
      <c r="B182" s="63">
        <v>1860</v>
      </c>
      <c r="C182" s="37">
        <v>1</v>
      </c>
      <c r="D182" s="125" t="s">
        <v>818</v>
      </c>
      <c r="E182" s="125" t="s">
        <v>803</v>
      </c>
      <c r="F182" s="125" t="s">
        <v>804</v>
      </c>
      <c r="G182" s="44">
        <v>0</v>
      </c>
      <c r="H182" s="125" t="s">
        <v>805</v>
      </c>
      <c r="I182" s="125">
        <v>3</v>
      </c>
      <c r="J182" s="44">
        <v>3000</v>
      </c>
      <c r="K182" s="126" t="s">
        <v>76</v>
      </c>
    </row>
    <row r="183" spans="1:11" s="2" customFormat="1" ht="15" x14ac:dyDescent="0.2">
      <c r="A183" s="32" t="s">
        <v>455</v>
      </c>
      <c r="B183" s="62">
        <v>54610</v>
      </c>
      <c r="C183" s="55">
        <v>1</v>
      </c>
      <c r="D183" s="127" t="s">
        <v>819</v>
      </c>
      <c r="E183" s="127" t="s">
        <v>803</v>
      </c>
      <c r="F183" s="127" t="s">
        <v>804</v>
      </c>
      <c r="G183" s="42">
        <v>0</v>
      </c>
      <c r="H183" s="127" t="s">
        <v>805</v>
      </c>
      <c r="I183" s="127">
        <v>3</v>
      </c>
      <c r="J183" s="42">
        <v>8976</v>
      </c>
      <c r="K183" s="128">
        <v>1.24373576309795</v>
      </c>
    </row>
    <row r="184" spans="1:11" s="2" customFormat="1" ht="15" x14ac:dyDescent="0.2">
      <c r="A184" s="36" t="s">
        <v>458</v>
      </c>
      <c r="B184" s="63">
        <v>125</v>
      </c>
      <c r="C184" s="37">
        <v>1</v>
      </c>
      <c r="D184" s="125" t="s">
        <v>818</v>
      </c>
      <c r="E184" s="125" t="s">
        <v>803</v>
      </c>
      <c r="F184" s="125" t="s">
        <v>804</v>
      </c>
      <c r="G184" s="44">
        <v>1000</v>
      </c>
      <c r="H184" s="125" t="s">
        <v>806</v>
      </c>
      <c r="I184" s="125" t="s">
        <v>76</v>
      </c>
      <c r="J184" s="44" t="s">
        <v>76</v>
      </c>
      <c r="K184" s="126" t="s">
        <v>76</v>
      </c>
    </row>
    <row r="185" spans="1:11" s="2" customFormat="1" ht="15" x14ac:dyDescent="0.2">
      <c r="A185" s="32" t="s">
        <v>459</v>
      </c>
      <c r="B185" s="62">
        <v>900</v>
      </c>
      <c r="C185" s="55">
        <v>1</v>
      </c>
      <c r="D185" s="127" t="s">
        <v>818</v>
      </c>
      <c r="E185" s="127" t="s">
        <v>803</v>
      </c>
      <c r="F185" s="127" t="s">
        <v>804</v>
      </c>
      <c r="G185" s="42">
        <v>0</v>
      </c>
      <c r="H185" s="127" t="s">
        <v>805</v>
      </c>
      <c r="I185" s="127">
        <v>3</v>
      </c>
      <c r="J185" s="42">
        <v>4000</v>
      </c>
      <c r="K185" s="128" t="s">
        <v>76</v>
      </c>
    </row>
    <row r="186" spans="1:11" s="2" customFormat="1" ht="15" x14ac:dyDescent="0.2">
      <c r="A186" s="36" t="s">
        <v>461</v>
      </c>
      <c r="B186" s="63">
        <v>3042</v>
      </c>
      <c r="C186" s="37">
        <v>1</v>
      </c>
      <c r="D186" s="125" t="s">
        <v>818</v>
      </c>
      <c r="E186" s="125" t="s">
        <v>803</v>
      </c>
      <c r="F186" s="125" t="s">
        <v>804</v>
      </c>
      <c r="G186" s="44">
        <v>0</v>
      </c>
      <c r="H186" s="125" t="s">
        <v>805</v>
      </c>
      <c r="I186" s="125">
        <v>3</v>
      </c>
      <c r="J186" s="44">
        <v>4000</v>
      </c>
      <c r="K186" s="126" t="s">
        <v>76</v>
      </c>
    </row>
    <row r="187" spans="1:11" s="2" customFormat="1" ht="15" x14ac:dyDescent="0.2">
      <c r="A187" s="32" t="s">
        <v>462</v>
      </c>
      <c r="B187" s="62">
        <v>335</v>
      </c>
      <c r="C187" s="55">
        <v>1</v>
      </c>
      <c r="D187" s="127" t="s">
        <v>818</v>
      </c>
      <c r="E187" s="127" t="s">
        <v>803</v>
      </c>
      <c r="F187" s="127" t="s">
        <v>804</v>
      </c>
      <c r="G187" s="42">
        <v>0</v>
      </c>
      <c r="H187" s="127" t="s">
        <v>805</v>
      </c>
      <c r="I187" s="127">
        <v>3</v>
      </c>
      <c r="J187" s="42">
        <v>3000</v>
      </c>
      <c r="K187" s="128" t="s">
        <v>76</v>
      </c>
    </row>
    <row r="188" spans="1:11" s="2" customFormat="1" ht="25.5" x14ac:dyDescent="0.2">
      <c r="A188" s="36" t="s">
        <v>91</v>
      </c>
      <c r="B188" s="63" t="s">
        <v>76</v>
      </c>
      <c r="C188" s="37" t="s">
        <v>76</v>
      </c>
      <c r="D188" s="125" t="s">
        <v>76</v>
      </c>
      <c r="E188" s="125" t="s">
        <v>76</v>
      </c>
      <c r="F188" s="125" t="s">
        <v>76</v>
      </c>
      <c r="G188" s="44" t="s">
        <v>76</v>
      </c>
      <c r="H188" s="125" t="s">
        <v>76</v>
      </c>
      <c r="I188" s="125" t="s">
        <v>76</v>
      </c>
      <c r="J188" s="44" t="s">
        <v>76</v>
      </c>
      <c r="K188" s="126" t="s">
        <v>76</v>
      </c>
    </row>
    <row r="189" spans="1:11" s="2" customFormat="1" ht="15" x14ac:dyDescent="0.2">
      <c r="A189" s="32" t="s">
        <v>463</v>
      </c>
      <c r="B189" s="62" t="s">
        <v>76</v>
      </c>
      <c r="C189" s="55" t="s">
        <v>76</v>
      </c>
      <c r="D189" s="127" t="s">
        <v>76</v>
      </c>
      <c r="E189" s="127" t="s">
        <v>76</v>
      </c>
      <c r="F189" s="127" t="s">
        <v>76</v>
      </c>
      <c r="G189" s="42" t="s">
        <v>76</v>
      </c>
      <c r="H189" s="127" t="s">
        <v>76</v>
      </c>
      <c r="I189" s="127" t="s">
        <v>76</v>
      </c>
      <c r="J189" s="42" t="s">
        <v>76</v>
      </c>
      <c r="K189" s="128" t="s">
        <v>76</v>
      </c>
    </row>
    <row r="190" spans="1:11" s="2" customFormat="1" ht="15" x14ac:dyDescent="0.2">
      <c r="A190" s="36" t="s">
        <v>92</v>
      </c>
      <c r="B190" s="63" t="s">
        <v>76</v>
      </c>
      <c r="C190" s="37" t="s">
        <v>76</v>
      </c>
      <c r="D190" s="125" t="s">
        <v>76</v>
      </c>
      <c r="E190" s="125" t="s">
        <v>76</v>
      </c>
      <c r="F190" s="125" t="s">
        <v>76</v>
      </c>
      <c r="G190" s="44" t="s">
        <v>76</v>
      </c>
      <c r="H190" s="125" t="s">
        <v>76</v>
      </c>
      <c r="I190" s="125" t="s">
        <v>76</v>
      </c>
      <c r="J190" s="44" t="s">
        <v>76</v>
      </c>
      <c r="K190" s="126" t="s">
        <v>76</v>
      </c>
    </row>
    <row r="191" spans="1:11" s="2" customFormat="1" ht="25.5" x14ac:dyDescent="0.2">
      <c r="A191" s="32" t="s">
        <v>467</v>
      </c>
      <c r="B191" s="62">
        <v>25540</v>
      </c>
      <c r="C191" s="55">
        <v>1</v>
      </c>
      <c r="D191" s="127" t="s">
        <v>818</v>
      </c>
      <c r="E191" s="127" t="s">
        <v>803</v>
      </c>
      <c r="F191" s="127" t="s">
        <v>804</v>
      </c>
      <c r="G191" s="42">
        <v>0</v>
      </c>
      <c r="H191" s="127" t="s">
        <v>805</v>
      </c>
      <c r="I191" s="127">
        <v>3</v>
      </c>
      <c r="J191" s="42">
        <v>4000</v>
      </c>
      <c r="K191" s="128" t="s">
        <v>76</v>
      </c>
    </row>
    <row r="192" spans="1:11" s="2" customFormat="1" ht="15" x14ac:dyDescent="0.2">
      <c r="A192" s="36" t="s">
        <v>469</v>
      </c>
      <c r="B192" s="63">
        <v>34000</v>
      </c>
      <c r="C192" s="37">
        <v>1</v>
      </c>
      <c r="D192" s="125" t="s">
        <v>818</v>
      </c>
      <c r="E192" s="125" t="s">
        <v>803</v>
      </c>
      <c r="F192" s="125" t="s">
        <v>804</v>
      </c>
      <c r="G192" s="44">
        <v>0</v>
      </c>
      <c r="H192" s="125" t="s">
        <v>805</v>
      </c>
      <c r="I192" s="125">
        <v>4</v>
      </c>
      <c r="J192" s="44">
        <v>3000</v>
      </c>
      <c r="K192" s="126" t="s">
        <v>76</v>
      </c>
    </row>
    <row r="193" spans="1:11" s="2" customFormat="1" ht="15" x14ac:dyDescent="0.2">
      <c r="A193" s="32" t="s">
        <v>471</v>
      </c>
      <c r="B193" s="62">
        <v>20000</v>
      </c>
      <c r="C193" s="55">
        <v>1</v>
      </c>
      <c r="D193" s="127" t="s">
        <v>818</v>
      </c>
      <c r="E193" s="127" t="s">
        <v>803</v>
      </c>
      <c r="F193" s="127" t="s">
        <v>804</v>
      </c>
      <c r="G193" s="42">
        <v>0</v>
      </c>
      <c r="H193" s="127" t="s">
        <v>805</v>
      </c>
      <c r="I193" s="127">
        <v>3</v>
      </c>
      <c r="J193" s="42">
        <v>3000</v>
      </c>
      <c r="K193" s="128" t="s">
        <v>76</v>
      </c>
    </row>
    <row r="194" spans="1:11" s="2" customFormat="1" ht="15" x14ac:dyDescent="0.2">
      <c r="A194" s="36" t="s">
        <v>474</v>
      </c>
      <c r="B194" s="63" t="s">
        <v>76</v>
      </c>
      <c r="C194" s="37" t="s">
        <v>76</v>
      </c>
      <c r="D194" s="125" t="s">
        <v>76</v>
      </c>
      <c r="E194" s="125" t="s">
        <v>76</v>
      </c>
      <c r="F194" s="125" t="s">
        <v>76</v>
      </c>
      <c r="G194" s="44" t="s">
        <v>76</v>
      </c>
      <c r="H194" s="125" t="s">
        <v>76</v>
      </c>
      <c r="I194" s="125" t="s">
        <v>76</v>
      </c>
      <c r="J194" s="44" t="s">
        <v>76</v>
      </c>
      <c r="K194" s="126" t="s">
        <v>76</v>
      </c>
    </row>
    <row r="195" spans="1:11" s="2" customFormat="1" ht="15" x14ac:dyDescent="0.2">
      <c r="A195" s="32" t="s">
        <v>476</v>
      </c>
      <c r="B195" s="62">
        <v>175</v>
      </c>
      <c r="C195" s="55">
        <v>1</v>
      </c>
      <c r="D195" s="127" t="s">
        <v>818</v>
      </c>
      <c r="E195" s="127" t="s">
        <v>803</v>
      </c>
      <c r="F195" s="127" t="s">
        <v>804</v>
      </c>
      <c r="G195" s="42">
        <v>0</v>
      </c>
      <c r="H195" s="127" t="s">
        <v>805</v>
      </c>
      <c r="I195" s="127">
        <v>3</v>
      </c>
      <c r="J195" s="42">
        <v>3000</v>
      </c>
      <c r="K195" s="128" t="s">
        <v>76</v>
      </c>
    </row>
    <row r="196" spans="1:11" s="2" customFormat="1" ht="15" x14ac:dyDescent="0.2">
      <c r="A196" s="36" t="s">
        <v>478</v>
      </c>
      <c r="B196" s="63">
        <v>900</v>
      </c>
      <c r="C196" s="37">
        <v>1</v>
      </c>
      <c r="D196" s="125" t="s">
        <v>818</v>
      </c>
      <c r="E196" s="125" t="s">
        <v>803</v>
      </c>
      <c r="F196" s="125" t="s">
        <v>804</v>
      </c>
      <c r="G196" s="44">
        <v>0</v>
      </c>
      <c r="H196" s="125" t="s">
        <v>805</v>
      </c>
      <c r="I196" s="125">
        <v>3</v>
      </c>
      <c r="J196" s="44">
        <v>3000</v>
      </c>
      <c r="K196" s="126" t="s">
        <v>76</v>
      </c>
    </row>
    <row r="197" spans="1:11" s="2" customFormat="1" ht="15" x14ac:dyDescent="0.2">
      <c r="A197" s="32" t="s">
        <v>479</v>
      </c>
      <c r="B197" s="62">
        <v>80</v>
      </c>
      <c r="C197" s="55">
        <v>1</v>
      </c>
      <c r="D197" s="127" t="s">
        <v>818</v>
      </c>
      <c r="E197" s="127" t="s">
        <v>803</v>
      </c>
      <c r="F197" s="127" t="s">
        <v>804</v>
      </c>
      <c r="G197" s="42">
        <v>0</v>
      </c>
      <c r="H197" s="127" t="s">
        <v>806</v>
      </c>
      <c r="I197" s="127" t="s">
        <v>76</v>
      </c>
      <c r="J197" s="42" t="s">
        <v>76</v>
      </c>
      <c r="K197" s="128" t="s">
        <v>76</v>
      </c>
    </row>
    <row r="198" spans="1:11" s="2" customFormat="1" ht="15" x14ac:dyDescent="0.2">
      <c r="A198" s="36" t="s">
        <v>481</v>
      </c>
      <c r="B198" s="63">
        <v>362</v>
      </c>
      <c r="C198" s="37">
        <v>1</v>
      </c>
      <c r="D198" s="125" t="s">
        <v>818</v>
      </c>
      <c r="E198" s="125" t="s">
        <v>803</v>
      </c>
      <c r="F198" s="125" t="s">
        <v>804</v>
      </c>
      <c r="G198" s="44">
        <v>0</v>
      </c>
      <c r="H198" s="125" t="s">
        <v>805</v>
      </c>
      <c r="I198" s="125">
        <v>3</v>
      </c>
      <c r="J198" s="44">
        <v>4000</v>
      </c>
      <c r="K198" s="126" t="s">
        <v>76</v>
      </c>
    </row>
    <row r="199" spans="1:11" s="2" customFormat="1" ht="15" x14ac:dyDescent="0.2">
      <c r="A199" s="32" t="s">
        <v>483</v>
      </c>
      <c r="B199" s="62">
        <v>867</v>
      </c>
      <c r="C199" s="55">
        <v>1</v>
      </c>
      <c r="D199" s="127" t="s">
        <v>818</v>
      </c>
      <c r="E199" s="127" t="s">
        <v>803</v>
      </c>
      <c r="F199" s="127" t="s">
        <v>804</v>
      </c>
      <c r="G199" s="42">
        <v>0</v>
      </c>
      <c r="H199" s="127" t="s">
        <v>806</v>
      </c>
      <c r="I199" s="127" t="s">
        <v>76</v>
      </c>
      <c r="J199" s="42" t="s">
        <v>76</v>
      </c>
      <c r="K199" s="128" t="s">
        <v>76</v>
      </c>
    </row>
    <row r="200" spans="1:11" s="2" customFormat="1" ht="15" x14ac:dyDescent="0.2">
      <c r="A200" s="36" t="s">
        <v>484</v>
      </c>
      <c r="B200" s="63">
        <v>3332</v>
      </c>
      <c r="C200" s="37">
        <v>1</v>
      </c>
      <c r="D200" s="125" t="s">
        <v>818</v>
      </c>
      <c r="E200" s="125" t="s">
        <v>803</v>
      </c>
      <c r="F200" s="125" t="s">
        <v>804</v>
      </c>
      <c r="G200" s="44">
        <v>0</v>
      </c>
      <c r="H200" s="125" t="s">
        <v>806</v>
      </c>
      <c r="I200" s="125" t="s">
        <v>76</v>
      </c>
      <c r="J200" s="44" t="s">
        <v>76</v>
      </c>
      <c r="K200" s="126" t="s">
        <v>76</v>
      </c>
    </row>
    <row r="201" spans="1:11" s="2" customFormat="1" ht="15" x14ac:dyDescent="0.2">
      <c r="A201" s="32" t="s">
        <v>485</v>
      </c>
      <c r="B201" s="62">
        <v>120</v>
      </c>
      <c r="C201" s="55">
        <v>1</v>
      </c>
      <c r="D201" s="127" t="s">
        <v>818</v>
      </c>
      <c r="E201" s="127" t="s">
        <v>803</v>
      </c>
      <c r="F201" s="127" t="s">
        <v>807</v>
      </c>
      <c r="G201" s="42">
        <v>1000</v>
      </c>
      <c r="H201" s="127" t="s">
        <v>805</v>
      </c>
      <c r="I201" s="127">
        <v>2</v>
      </c>
      <c r="J201" s="42">
        <v>20000</v>
      </c>
      <c r="K201" s="128" t="s">
        <v>76</v>
      </c>
    </row>
    <row r="202" spans="1:11" s="2" customFormat="1" ht="15" x14ac:dyDescent="0.2">
      <c r="A202" s="36" t="s">
        <v>486</v>
      </c>
      <c r="B202" s="63">
        <v>1835</v>
      </c>
      <c r="C202" s="37">
        <v>1</v>
      </c>
      <c r="D202" s="125" t="s">
        <v>818</v>
      </c>
      <c r="E202" s="125" t="s">
        <v>803</v>
      </c>
      <c r="F202" s="125" t="s">
        <v>804</v>
      </c>
      <c r="G202" s="44">
        <v>1000</v>
      </c>
      <c r="H202" s="125" t="s">
        <v>806</v>
      </c>
      <c r="I202" s="125" t="s">
        <v>76</v>
      </c>
      <c r="J202" s="44" t="s">
        <v>76</v>
      </c>
      <c r="K202" s="126" t="s">
        <v>76</v>
      </c>
    </row>
    <row r="203" spans="1:11" s="2" customFormat="1" ht="15" x14ac:dyDescent="0.2">
      <c r="A203" s="32" t="s">
        <v>487</v>
      </c>
      <c r="B203" s="62">
        <v>15366</v>
      </c>
      <c r="C203" s="55">
        <v>1</v>
      </c>
      <c r="D203" s="127" t="s">
        <v>819</v>
      </c>
      <c r="E203" s="127" t="s">
        <v>803</v>
      </c>
      <c r="F203" s="127" t="s">
        <v>804</v>
      </c>
      <c r="G203" s="42">
        <v>0</v>
      </c>
      <c r="H203" s="127" t="s">
        <v>806</v>
      </c>
      <c r="I203" s="127" t="s">
        <v>76</v>
      </c>
      <c r="J203" s="42" t="s">
        <v>76</v>
      </c>
      <c r="K203" s="128">
        <v>1.1540383014154869</v>
      </c>
    </row>
    <row r="204" spans="1:11" s="2" customFormat="1" ht="15" x14ac:dyDescent="0.2">
      <c r="A204" s="36" t="s">
        <v>489</v>
      </c>
      <c r="B204" s="63">
        <v>1939</v>
      </c>
      <c r="C204" s="37">
        <v>1</v>
      </c>
      <c r="D204" s="125" t="s">
        <v>818</v>
      </c>
      <c r="E204" s="125" t="s">
        <v>803</v>
      </c>
      <c r="F204" s="125" t="s">
        <v>804</v>
      </c>
      <c r="G204" s="44">
        <v>0</v>
      </c>
      <c r="H204" s="125" t="s">
        <v>805</v>
      </c>
      <c r="I204" s="125">
        <v>7</v>
      </c>
      <c r="J204" s="44">
        <v>1000</v>
      </c>
      <c r="K204" s="126" t="s">
        <v>76</v>
      </c>
    </row>
    <row r="205" spans="1:11" s="2" customFormat="1" ht="15" x14ac:dyDescent="0.2">
      <c r="A205" s="32" t="s">
        <v>490</v>
      </c>
      <c r="B205" s="62">
        <v>1200</v>
      </c>
      <c r="C205" s="55">
        <v>1</v>
      </c>
      <c r="D205" s="127" t="s">
        <v>818</v>
      </c>
      <c r="E205" s="127" t="s">
        <v>803</v>
      </c>
      <c r="F205" s="127" t="s">
        <v>804</v>
      </c>
      <c r="G205" s="42">
        <v>0</v>
      </c>
      <c r="H205" s="127" t="s">
        <v>805</v>
      </c>
      <c r="I205" s="127">
        <v>2</v>
      </c>
      <c r="J205" s="42">
        <v>30000</v>
      </c>
      <c r="K205" s="128" t="s">
        <v>76</v>
      </c>
    </row>
    <row r="206" spans="1:11" s="2" customFormat="1" ht="15" x14ac:dyDescent="0.2">
      <c r="A206" s="36" t="s">
        <v>492</v>
      </c>
      <c r="B206" s="63" t="s">
        <v>76</v>
      </c>
      <c r="C206" s="37" t="s">
        <v>76</v>
      </c>
      <c r="D206" s="125" t="s">
        <v>76</v>
      </c>
      <c r="E206" s="125" t="s">
        <v>76</v>
      </c>
      <c r="F206" s="125" t="s">
        <v>76</v>
      </c>
      <c r="G206" s="44" t="s">
        <v>76</v>
      </c>
      <c r="H206" s="125" t="s">
        <v>76</v>
      </c>
      <c r="I206" s="125" t="s">
        <v>76</v>
      </c>
      <c r="J206" s="44" t="s">
        <v>76</v>
      </c>
      <c r="K206" s="126" t="s">
        <v>76</v>
      </c>
    </row>
    <row r="207" spans="1:11" s="2" customFormat="1" ht="15" x14ac:dyDescent="0.2">
      <c r="A207" s="32" t="s">
        <v>494</v>
      </c>
      <c r="B207" s="62">
        <v>2050</v>
      </c>
      <c r="C207" s="55">
        <v>1</v>
      </c>
      <c r="D207" s="127" t="s">
        <v>818</v>
      </c>
      <c r="E207" s="127" t="s">
        <v>803</v>
      </c>
      <c r="F207" s="127" t="s">
        <v>807</v>
      </c>
      <c r="G207" s="42">
        <v>1000</v>
      </c>
      <c r="H207" s="127" t="s">
        <v>805</v>
      </c>
      <c r="I207" s="127">
        <v>5</v>
      </c>
      <c r="J207" s="42">
        <v>3000</v>
      </c>
      <c r="K207" s="128" t="s">
        <v>76</v>
      </c>
    </row>
    <row r="208" spans="1:11" s="2" customFormat="1" ht="15" x14ac:dyDescent="0.2">
      <c r="A208" s="36" t="s">
        <v>495</v>
      </c>
      <c r="B208" s="63">
        <v>466000</v>
      </c>
      <c r="C208" s="37">
        <v>1</v>
      </c>
      <c r="D208" s="125" t="s">
        <v>819</v>
      </c>
      <c r="E208" s="125" t="s">
        <v>803</v>
      </c>
      <c r="F208" s="125" t="s">
        <v>804</v>
      </c>
      <c r="G208" s="44">
        <v>3000</v>
      </c>
      <c r="H208" s="125" t="s">
        <v>806</v>
      </c>
      <c r="I208" s="125" t="s">
        <v>76</v>
      </c>
      <c r="J208" s="44" t="s">
        <v>76</v>
      </c>
      <c r="K208" s="126">
        <v>1.275478488467201</v>
      </c>
    </row>
    <row r="209" spans="1:11" s="2" customFormat="1" ht="15" x14ac:dyDescent="0.2">
      <c r="A209" s="32" t="s">
        <v>497</v>
      </c>
      <c r="B209" s="62">
        <v>1479</v>
      </c>
      <c r="C209" s="55">
        <v>1</v>
      </c>
      <c r="D209" s="127" t="s">
        <v>818</v>
      </c>
      <c r="E209" s="127" t="s">
        <v>803</v>
      </c>
      <c r="F209" s="127" t="s">
        <v>804</v>
      </c>
      <c r="G209" s="42">
        <v>0</v>
      </c>
      <c r="H209" s="127" t="s">
        <v>806</v>
      </c>
      <c r="I209" s="127" t="s">
        <v>76</v>
      </c>
      <c r="J209" s="42" t="s">
        <v>76</v>
      </c>
      <c r="K209" s="128" t="s">
        <v>76</v>
      </c>
    </row>
    <row r="210" spans="1:11" s="2" customFormat="1" ht="25.5" x14ac:dyDescent="0.2">
      <c r="A210" s="36" t="s">
        <v>499</v>
      </c>
      <c r="B210" s="63">
        <v>48003</v>
      </c>
      <c r="C210" s="37">
        <v>1</v>
      </c>
      <c r="D210" s="125" t="s">
        <v>818</v>
      </c>
      <c r="E210" s="125" t="s">
        <v>803</v>
      </c>
      <c r="F210" s="125" t="s">
        <v>804</v>
      </c>
      <c r="G210" s="44">
        <v>0</v>
      </c>
      <c r="H210" s="125" t="s">
        <v>805</v>
      </c>
      <c r="I210" s="125">
        <v>5</v>
      </c>
      <c r="J210" s="44">
        <v>4000</v>
      </c>
      <c r="K210" s="126" t="s">
        <v>76</v>
      </c>
    </row>
    <row r="211" spans="1:11" s="2" customFormat="1" ht="25.5" x14ac:dyDescent="0.2">
      <c r="A211" s="32" t="s">
        <v>501</v>
      </c>
      <c r="B211" s="62">
        <v>3304</v>
      </c>
      <c r="C211" s="55">
        <v>1</v>
      </c>
      <c r="D211" s="127" t="s">
        <v>818</v>
      </c>
      <c r="E211" s="127" t="s">
        <v>803</v>
      </c>
      <c r="F211" s="127" t="s">
        <v>804</v>
      </c>
      <c r="G211" s="42">
        <v>0</v>
      </c>
      <c r="H211" s="127" t="s">
        <v>806</v>
      </c>
      <c r="I211" s="127" t="s">
        <v>76</v>
      </c>
      <c r="J211" s="42" t="s">
        <v>76</v>
      </c>
      <c r="K211" s="128" t="s">
        <v>76</v>
      </c>
    </row>
    <row r="212" spans="1:11" s="2" customFormat="1" ht="25.5" x14ac:dyDescent="0.2">
      <c r="A212" s="36" t="s">
        <v>503</v>
      </c>
      <c r="B212" s="63">
        <v>977</v>
      </c>
      <c r="C212" s="37">
        <v>1</v>
      </c>
      <c r="D212" s="125" t="s">
        <v>818</v>
      </c>
      <c r="E212" s="125" t="s">
        <v>803</v>
      </c>
      <c r="F212" s="125" t="s">
        <v>804</v>
      </c>
      <c r="G212" s="44">
        <v>0</v>
      </c>
      <c r="H212" s="125" t="s">
        <v>805</v>
      </c>
      <c r="I212" s="125">
        <v>3</v>
      </c>
      <c r="J212" s="44">
        <v>10000</v>
      </c>
      <c r="K212" s="126" t="s">
        <v>76</v>
      </c>
    </row>
    <row r="213" spans="1:11" s="2" customFormat="1" ht="25.5" x14ac:dyDescent="0.2">
      <c r="A213" s="32" t="s">
        <v>504</v>
      </c>
      <c r="B213" s="62">
        <v>84</v>
      </c>
      <c r="C213" s="55">
        <v>1</v>
      </c>
      <c r="D213" s="127" t="s">
        <v>818</v>
      </c>
      <c r="E213" s="127" t="s">
        <v>803</v>
      </c>
      <c r="F213" s="127" t="s">
        <v>804</v>
      </c>
      <c r="G213" s="42">
        <v>0</v>
      </c>
      <c r="H213" s="127" t="s">
        <v>806</v>
      </c>
      <c r="I213" s="127" t="s">
        <v>76</v>
      </c>
      <c r="J213" s="42" t="s">
        <v>76</v>
      </c>
      <c r="K213" s="128" t="s">
        <v>76</v>
      </c>
    </row>
    <row r="214" spans="1:11" s="2" customFormat="1" ht="15" x14ac:dyDescent="0.2">
      <c r="A214" s="36" t="s">
        <v>505</v>
      </c>
      <c r="B214" s="63" t="s">
        <v>76</v>
      </c>
      <c r="C214" s="37" t="s">
        <v>76</v>
      </c>
      <c r="D214" s="125" t="s">
        <v>76</v>
      </c>
      <c r="E214" s="125" t="s">
        <v>76</v>
      </c>
      <c r="F214" s="125" t="s">
        <v>76</v>
      </c>
      <c r="G214" s="44" t="s">
        <v>76</v>
      </c>
      <c r="H214" s="125" t="s">
        <v>76</v>
      </c>
      <c r="I214" s="125" t="s">
        <v>76</v>
      </c>
      <c r="J214" s="44" t="s">
        <v>76</v>
      </c>
      <c r="K214" s="126" t="s">
        <v>76</v>
      </c>
    </row>
    <row r="215" spans="1:11" s="2" customFormat="1" ht="15" x14ac:dyDescent="0.2">
      <c r="A215" s="32" t="s">
        <v>508</v>
      </c>
      <c r="B215" s="62">
        <v>40</v>
      </c>
      <c r="C215" s="55">
        <v>1</v>
      </c>
      <c r="D215" s="127" t="s">
        <v>818</v>
      </c>
      <c r="E215" s="127" t="s">
        <v>803</v>
      </c>
      <c r="F215" s="127" t="s">
        <v>804</v>
      </c>
      <c r="G215" s="42">
        <v>0</v>
      </c>
      <c r="H215" s="127" t="s">
        <v>805</v>
      </c>
      <c r="I215" s="127">
        <v>3</v>
      </c>
      <c r="J215" s="42">
        <v>5000</v>
      </c>
      <c r="K215" s="128" t="s">
        <v>76</v>
      </c>
    </row>
    <row r="216" spans="1:11" s="2" customFormat="1" ht="15" x14ac:dyDescent="0.2">
      <c r="A216" s="36" t="s">
        <v>510</v>
      </c>
      <c r="B216" s="63">
        <v>130</v>
      </c>
      <c r="C216" s="37">
        <v>1</v>
      </c>
      <c r="D216" s="125" t="s">
        <v>818</v>
      </c>
      <c r="E216" s="125" t="s">
        <v>803</v>
      </c>
      <c r="F216" s="125" t="s">
        <v>804</v>
      </c>
      <c r="G216" s="44">
        <v>0</v>
      </c>
      <c r="H216" s="125" t="s">
        <v>805</v>
      </c>
      <c r="I216" s="125">
        <v>3</v>
      </c>
      <c r="J216" s="44">
        <v>2000</v>
      </c>
      <c r="K216" s="126" t="s">
        <v>76</v>
      </c>
    </row>
    <row r="217" spans="1:11" s="2" customFormat="1" ht="15" x14ac:dyDescent="0.2">
      <c r="A217" s="32" t="s">
        <v>511</v>
      </c>
      <c r="B217" s="62">
        <v>300</v>
      </c>
      <c r="C217" s="55">
        <v>1</v>
      </c>
      <c r="D217" s="127" t="s">
        <v>818</v>
      </c>
      <c r="E217" s="127" t="s">
        <v>803</v>
      </c>
      <c r="F217" s="127" t="s">
        <v>804</v>
      </c>
      <c r="G217" s="42">
        <v>0</v>
      </c>
      <c r="H217" s="127" t="s">
        <v>806</v>
      </c>
      <c r="I217" s="127" t="s">
        <v>76</v>
      </c>
      <c r="J217" s="42" t="s">
        <v>76</v>
      </c>
      <c r="K217" s="128" t="s">
        <v>76</v>
      </c>
    </row>
    <row r="218" spans="1:11" s="2" customFormat="1" ht="15" x14ac:dyDescent="0.2">
      <c r="A218" s="36" t="s">
        <v>513</v>
      </c>
      <c r="B218" s="63">
        <v>150</v>
      </c>
      <c r="C218" s="37">
        <v>1</v>
      </c>
      <c r="D218" s="125" t="s">
        <v>818</v>
      </c>
      <c r="E218" s="125" t="s">
        <v>803</v>
      </c>
      <c r="F218" s="125" t="s">
        <v>807</v>
      </c>
      <c r="G218" s="44">
        <v>2000</v>
      </c>
      <c r="H218" s="125" t="s">
        <v>806</v>
      </c>
      <c r="I218" s="125" t="s">
        <v>76</v>
      </c>
      <c r="J218" s="44" t="s">
        <v>76</v>
      </c>
      <c r="K218" s="126" t="s">
        <v>76</v>
      </c>
    </row>
    <row r="219" spans="1:11" s="2" customFormat="1" ht="15" x14ac:dyDescent="0.2">
      <c r="A219" s="32" t="s">
        <v>515</v>
      </c>
      <c r="B219" s="62">
        <v>429</v>
      </c>
      <c r="C219" s="55">
        <v>1</v>
      </c>
      <c r="D219" s="127" t="s">
        <v>818</v>
      </c>
      <c r="E219" s="127" t="s">
        <v>803</v>
      </c>
      <c r="F219" s="127" t="s">
        <v>804</v>
      </c>
      <c r="G219" s="42">
        <v>0</v>
      </c>
      <c r="H219" s="127" t="s">
        <v>805</v>
      </c>
      <c r="I219" s="127">
        <v>3</v>
      </c>
      <c r="J219" s="42">
        <v>3000</v>
      </c>
      <c r="K219" s="128" t="s">
        <v>76</v>
      </c>
    </row>
    <row r="220" spans="1:11" s="2" customFormat="1" ht="15" x14ac:dyDescent="0.2">
      <c r="A220" s="36" t="s">
        <v>516</v>
      </c>
      <c r="B220" s="63">
        <v>3783</v>
      </c>
      <c r="C220" s="37">
        <v>1</v>
      </c>
      <c r="D220" s="125" t="s">
        <v>818</v>
      </c>
      <c r="E220" s="125" t="s">
        <v>803</v>
      </c>
      <c r="F220" s="125" t="s">
        <v>804</v>
      </c>
      <c r="G220" s="44">
        <v>0</v>
      </c>
      <c r="H220" s="125" t="s">
        <v>805</v>
      </c>
      <c r="I220" s="125">
        <v>3</v>
      </c>
      <c r="J220" s="44">
        <v>3000</v>
      </c>
      <c r="K220" s="126" t="s">
        <v>76</v>
      </c>
    </row>
    <row r="221" spans="1:11" s="2" customFormat="1" ht="15" x14ac:dyDescent="0.2">
      <c r="A221" s="32" t="s">
        <v>518</v>
      </c>
      <c r="B221" s="62">
        <v>1683</v>
      </c>
      <c r="C221" s="55">
        <v>1</v>
      </c>
      <c r="D221" s="127" t="s">
        <v>818</v>
      </c>
      <c r="E221" s="127" t="s">
        <v>803</v>
      </c>
      <c r="F221" s="127" t="s">
        <v>804</v>
      </c>
      <c r="G221" s="42">
        <v>0</v>
      </c>
      <c r="H221" s="127" t="s">
        <v>805</v>
      </c>
      <c r="I221" s="127">
        <v>3</v>
      </c>
      <c r="J221" s="42">
        <v>3000</v>
      </c>
      <c r="K221" s="128" t="s">
        <v>76</v>
      </c>
    </row>
    <row r="222" spans="1:11" s="2" customFormat="1" ht="15" x14ac:dyDescent="0.2">
      <c r="A222" s="36" t="s">
        <v>519</v>
      </c>
      <c r="B222" s="63">
        <v>120</v>
      </c>
      <c r="C222" s="37">
        <v>1</v>
      </c>
      <c r="D222" s="125" t="s">
        <v>818</v>
      </c>
      <c r="E222" s="125" t="s">
        <v>803</v>
      </c>
      <c r="F222" s="125" t="s">
        <v>804</v>
      </c>
      <c r="G222" s="44">
        <v>0</v>
      </c>
      <c r="H222" s="125" t="s">
        <v>806</v>
      </c>
      <c r="I222" s="125" t="s">
        <v>76</v>
      </c>
      <c r="J222" s="44" t="s">
        <v>76</v>
      </c>
      <c r="K222" s="126" t="s">
        <v>76</v>
      </c>
    </row>
    <row r="223" spans="1:11" s="2" customFormat="1" ht="15" x14ac:dyDescent="0.2">
      <c r="A223" s="32" t="s">
        <v>520</v>
      </c>
      <c r="B223" s="62">
        <v>279</v>
      </c>
      <c r="C223" s="55">
        <v>1</v>
      </c>
      <c r="D223" s="127" t="s">
        <v>818</v>
      </c>
      <c r="E223" s="127" t="s">
        <v>803</v>
      </c>
      <c r="F223" s="127" t="s">
        <v>804</v>
      </c>
      <c r="G223" s="42">
        <v>0</v>
      </c>
      <c r="H223" s="127" t="s">
        <v>805</v>
      </c>
      <c r="I223" s="127">
        <v>4</v>
      </c>
      <c r="J223" s="42">
        <v>4000</v>
      </c>
      <c r="K223" s="128" t="s">
        <v>76</v>
      </c>
    </row>
    <row r="224" spans="1:11" s="2" customFormat="1" ht="15" x14ac:dyDescent="0.2">
      <c r="A224" s="36" t="s">
        <v>521</v>
      </c>
      <c r="B224" s="63">
        <v>1780</v>
      </c>
      <c r="C224" s="37">
        <v>1</v>
      </c>
      <c r="D224" s="125" t="s">
        <v>818</v>
      </c>
      <c r="E224" s="125" t="s">
        <v>803</v>
      </c>
      <c r="F224" s="125" t="s">
        <v>804</v>
      </c>
      <c r="G224" s="44">
        <v>0</v>
      </c>
      <c r="H224" s="125" t="s">
        <v>805</v>
      </c>
      <c r="I224" s="125">
        <v>3</v>
      </c>
      <c r="J224" s="44">
        <v>3000</v>
      </c>
      <c r="K224" s="126" t="s">
        <v>76</v>
      </c>
    </row>
    <row r="225" spans="1:11" s="2" customFormat="1" ht="15" x14ac:dyDescent="0.2">
      <c r="A225" s="32" t="s">
        <v>523</v>
      </c>
      <c r="B225" s="62">
        <v>215</v>
      </c>
      <c r="C225" s="55">
        <v>1</v>
      </c>
      <c r="D225" s="127" t="s">
        <v>818</v>
      </c>
      <c r="E225" s="127" t="s">
        <v>803</v>
      </c>
      <c r="F225" s="127" t="s">
        <v>804</v>
      </c>
      <c r="G225" s="42">
        <v>0</v>
      </c>
      <c r="H225" s="127" t="s">
        <v>805</v>
      </c>
      <c r="I225" s="127">
        <v>3</v>
      </c>
      <c r="J225" s="42">
        <v>3000</v>
      </c>
      <c r="K225" s="128" t="s">
        <v>76</v>
      </c>
    </row>
    <row r="226" spans="1:11" s="2" customFormat="1" ht="15" x14ac:dyDescent="0.2">
      <c r="A226" s="36" t="s">
        <v>525</v>
      </c>
      <c r="B226" s="63"/>
      <c r="C226" s="37"/>
      <c r="D226" s="125" t="s">
        <v>818</v>
      </c>
      <c r="E226" s="125" t="s">
        <v>803</v>
      </c>
      <c r="F226" s="125" t="s">
        <v>804</v>
      </c>
      <c r="G226" s="44">
        <v>0</v>
      </c>
      <c r="H226" s="125" t="s">
        <v>805</v>
      </c>
      <c r="I226" s="125">
        <v>3</v>
      </c>
      <c r="J226" s="44">
        <v>5000</v>
      </c>
      <c r="K226" s="126" t="s">
        <v>76</v>
      </c>
    </row>
    <row r="227" spans="1:11" s="2" customFormat="1" ht="15" x14ac:dyDescent="0.2">
      <c r="A227" s="32" t="s">
        <v>93</v>
      </c>
      <c r="B227" s="62" t="s">
        <v>76</v>
      </c>
      <c r="C227" s="55" t="s">
        <v>76</v>
      </c>
      <c r="D227" s="127" t="s">
        <v>76</v>
      </c>
      <c r="E227" s="127" t="s">
        <v>76</v>
      </c>
      <c r="F227" s="127" t="s">
        <v>76</v>
      </c>
      <c r="G227" s="42" t="s">
        <v>76</v>
      </c>
      <c r="H227" s="127" t="s">
        <v>76</v>
      </c>
      <c r="I227" s="127" t="s">
        <v>76</v>
      </c>
      <c r="J227" s="42" t="s">
        <v>76</v>
      </c>
      <c r="K227" s="128" t="s">
        <v>76</v>
      </c>
    </row>
    <row r="228" spans="1:11" s="2" customFormat="1" ht="15" x14ac:dyDescent="0.2">
      <c r="A228" s="36" t="s">
        <v>527</v>
      </c>
      <c r="B228" s="63">
        <v>120</v>
      </c>
      <c r="C228" s="37">
        <v>1</v>
      </c>
      <c r="D228" s="125" t="s">
        <v>818</v>
      </c>
      <c r="E228" s="125" t="s">
        <v>803</v>
      </c>
      <c r="F228" s="125" t="s">
        <v>804</v>
      </c>
      <c r="G228" s="44">
        <v>1000</v>
      </c>
      <c r="H228" s="125" t="s">
        <v>806</v>
      </c>
      <c r="I228" s="125" t="s">
        <v>76</v>
      </c>
      <c r="J228" s="44" t="s">
        <v>76</v>
      </c>
      <c r="K228" s="126" t="s">
        <v>76</v>
      </c>
    </row>
    <row r="229" spans="1:11" s="2" customFormat="1" ht="15" x14ac:dyDescent="0.2">
      <c r="A229" s="32" t="s">
        <v>529</v>
      </c>
      <c r="B229" s="62">
        <v>972</v>
      </c>
      <c r="C229" s="55">
        <v>1</v>
      </c>
      <c r="D229" s="127" t="s">
        <v>818</v>
      </c>
      <c r="E229" s="127" t="s">
        <v>803</v>
      </c>
      <c r="F229" s="127" t="s">
        <v>804</v>
      </c>
      <c r="G229" s="42">
        <v>0</v>
      </c>
      <c r="H229" s="127" t="s">
        <v>805</v>
      </c>
      <c r="I229" s="127">
        <v>3</v>
      </c>
      <c r="J229" s="42">
        <v>3000</v>
      </c>
      <c r="K229" s="128" t="s">
        <v>76</v>
      </c>
    </row>
    <row r="230" spans="1:11" s="2" customFormat="1" ht="15" x14ac:dyDescent="0.2">
      <c r="A230" s="36" t="s">
        <v>530</v>
      </c>
      <c r="B230" s="63"/>
      <c r="C230" s="37"/>
      <c r="D230" s="125" t="s">
        <v>818</v>
      </c>
      <c r="E230" s="125" t="s">
        <v>803</v>
      </c>
      <c r="F230" s="125" t="s">
        <v>804</v>
      </c>
      <c r="G230" s="44">
        <v>0</v>
      </c>
      <c r="H230" s="125" t="s">
        <v>805</v>
      </c>
      <c r="I230" s="125">
        <v>2</v>
      </c>
      <c r="J230" s="44">
        <v>3000</v>
      </c>
      <c r="K230" s="126" t="s">
        <v>76</v>
      </c>
    </row>
    <row r="231" spans="1:11" s="2" customFormat="1" ht="15" x14ac:dyDescent="0.2">
      <c r="A231" s="32" t="s">
        <v>533</v>
      </c>
      <c r="B231" s="62">
        <v>737</v>
      </c>
      <c r="C231" s="55">
        <v>1</v>
      </c>
      <c r="D231" s="127" t="s">
        <v>818</v>
      </c>
      <c r="E231" s="127" t="s">
        <v>803</v>
      </c>
      <c r="F231" s="127" t="s">
        <v>804</v>
      </c>
      <c r="G231" s="42">
        <v>0</v>
      </c>
      <c r="H231" s="127" t="s">
        <v>805</v>
      </c>
      <c r="I231" s="127">
        <v>3</v>
      </c>
      <c r="J231" s="42">
        <v>2000</v>
      </c>
      <c r="K231" s="128" t="s">
        <v>76</v>
      </c>
    </row>
    <row r="232" spans="1:11" s="2" customFormat="1" ht="15" x14ac:dyDescent="0.2">
      <c r="A232" s="36" t="s">
        <v>535</v>
      </c>
      <c r="B232" s="63">
        <v>11475</v>
      </c>
      <c r="C232" s="37">
        <v>1</v>
      </c>
      <c r="D232" s="125" t="s">
        <v>818</v>
      </c>
      <c r="E232" s="125" t="s">
        <v>803</v>
      </c>
      <c r="F232" s="125" t="s">
        <v>804</v>
      </c>
      <c r="G232" s="44">
        <v>0</v>
      </c>
      <c r="H232" s="125" t="s">
        <v>805</v>
      </c>
      <c r="I232" s="125">
        <v>3</v>
      </c>
      <c r="J232" s="44">
        <v>4000</v>
      </c>
      <c r="K232" s="126" t="s">
        <v>76</v>
      </c>
    </row>
    <row r="233" spans="1:11" s="2" customFormat="1" ht="15" x14ac:dyDescent="0.2">
      <c r="A233" s="32" t="s">
        <v>537</v>
      </c>
      <c r="B233" s="62">
        <v>129</v>
      </c>
      <c r="C233" s="55">
        <v>1</v>
      </c>
      <c r="D233" s="127" t="s">
        <v>818</v>
      </c>
      <c r="E233" s="127" t="s">
        <v>803</v>
      </c>
      <c r="F233" s="127" t="s">
        <v>804</v>
      </c>
      <c r="G233" s="42">
        <v>10000</v>
      </c>
      <c r="H233" s="127" t="s">
        <v>806</v>
      </c>
      <c r="I233" s="127" t="s">
        <v>76</v>
      </c>
      <c r="J233" s="42" t="s">
        <v>76</v>
      </c>
      <c r="K233" s="128" t="s">
        <v>76</v>
      </c>
    </row>
    <row r="234" spans="1:11" s="2" customFormat="1" ht="15" x14ac:dyDescent="0.2">
      <c r="A234" s="36" t="s">
        <v>538</v>
      </c>
      <c r="B234" s="63">
        <v>22000</v>
      </c>
      <c r="C234" s="37">
        <v>1</v>
      </c>
      <c r="D234" s="125" t="s">
        <v>819</v>
      </c>
      <c r="E234" s="125" t="s">
        <v>803</v>
      </c>
      <c r="F234" s="125" t="s">
        <v>807</v>
      </c>
      <c r="G234" s="44">
        <v>0</v>
      </c>
      <c r="H234" s="125" t="s">
        <v>806</v>
      </c>
      <c r="I234" s="125" t="s">
        <v>76</v>
      </c>
      <c r="J234" s="44" t="s">
        <v>76</v>
      </c>
      <c r="K234" s="126">
        <v>1.2131693569049449</v>
      </c>
    </row>
    <row r="235" spans="1:11" s="2" customFormat="1" ht="15" x14ac:dyDescent="0.2">
      <c r="A235" s="32" t="s">
        <v>94</v>
      </c>
      <c r="B235" s="62" t="s">
        <v>76</v>
      </c>
      <c r="C235" s="55" t="s">
        <v>76</v>
      </c>
      <c r="D235" s="127" t="s">
        <v>76</v>
      </c>
      <c r="E235" s="127" t="s">
        <v>76</v>
      </c>
      <c r="F235" s="127" t="s">
        <v>76</v>
      </c>
      <c r="G235" s="42" t="s">
        <v>76</v>
      </c>
      <c r="H235" s="127" t="s">
        <v>76</v>
      </c>
      <c r="I235" s="127" t="s">
        <v>76</v>
      </c>
      <c r="J235" s="42" t="s">
        <v>76</v>
      </c>
      <c r="K235" s="128" t="s">
        <v>76</v>
      </c>
    </row>
    <row r="236" spans="1:11" s="2" customFormat="1" ht="15" x14ac:dyDescent="0.2">
      <c r="A236" s="36" t="s">
        <v>540</v>
      </c>
      <c r="B236" s="63">
        <v>588</v>
      </c>
      <c r="C236" s="37">
        <v>1</v>
      </c>
      <c r="D236" s="125" t="s">
        <v>818</v>
      </c>
      <c r="E236" s="125" t="s">
        <v>803</v>
      </c>
      <c r="F236" s="125" t="s">
        <v>804</v>
      </c>
      <c r="G236" s="44">
        <v>0</v>
      </c>
      <c r="H236" s="125" t="s">
        <v>805</v>
      </c>
      <c r="I236" s="125">
        <v>3</v>
      </c>
      <c r="J236" s="44">
        <v>4000</v>
      </c>
      <c r="K236" s="126" t="s">
        <v>76</v>
      </c>
    </row>
    <row r="237" spans="1:11" s="2" customFormat="1" ht="15" x14ac:dyDescent="0.2">
      <c r="A237" s="32" t="s">
        <v>542</v>
      </c>
      <c r="B237" s="62">
        <v>62</v>
      </c>
      <c r="C237" s="55">
        <v>1</v>
      </c>
      <c r="D237" s="127" t="s">
        <v>818</v>
      </c>
      <c r="E237" s="127" t="s">
        <v>803</v>
      </c>
      <c r="F237" s="127" t="s">
        <v>804</v>
      </c>
      <c r="G237" s="42">
        <v>0</v>
      </c>
      <c r="H237" s="127" t="s">
        <v>805</v>
      </c>
      <c r="I237" s="127">
        <v>3</v>
      </c>
      <c r="J237" s="42">
        <v>3000</v>
      </c>
      <c r="K237" s="128" t="s">
        <v>76</v>
      </c>
    </row>
    <row r="238" spans="1:11" s="2" customFormat="1" ht="15" x14ac:dyDescent="0.2">
      <c r="A238" s="36" t="s">
        <v>543</v>
      </c>
      <c r="B238" s="63">
        <v>1500</v>
      </c>
      <c r="C238" s="37">
        <v>1</v>
      </c>
      <c r="D238" s="125" t="s">
        <v>818</v>
      </c>
      <c r="E238" s="125" t="s">
        <v>803</v>
      </c>
      <c r="F238" s="125" t="s">
        <v>804</v>
      </c>
      <c r="G238" s="44">
        <v>0</v>
      </c>
      <c r="H238" s="125" t="s">
        <v>805</v>
      </c>
      <c r="I238" s="125">
        <v>3</v>
      </c>
      <c r="J238" s="44">
        <v>4000</v>
      </c>
      <c r="K238" s="126" t="s">
        <v>76</v>
      </c>
    </row>
    <row r="239" spans="1:11" s="2" customFormat="1" ht="15" x14ac:dyDescent="0.2">
      <c r="A239" s="32" t="s">
        <v>545</v>
      </c>
      <c r="B239" s="62">
        <v>536</v>
      </c>
      <c r="C239" s="55">
        <v>1</v>
      </c>
      <c r="D239" s="127" t="s">
        <v>818</v>
      </c>
      <c r="E239" s="127" t="s">
        <v>803</v>
      </c>
      <c r="F239" s="127" t="s">
        <v>804</v>
      </c>
      <c r="G239" s="42">
        <v>0</v>
      </c>
      <c r="H239" s="127" t="s">
        <v>805</v>
      </c>
      <c r="I239" s="127">
        <v>3</v>
      </c>
      <c r="J239" s="42">
        <v>3000</v>
      </c>
      <c r="K239" s="128" t="s">
        <v>76</v>
      </c>
    </row>
    <row r="240" spans="1:11" s="2" customFormat="1" ht="15" x14ac:dyDescent="0.2">
      <c r="A240" s="36" t="s">
        <v>547</v>
      </c>
      <c r="B240" s="63">
        <v>53</v>
      </c>
      <c r="C240" s="37">
        <v>1</v>
      </c>
      <c r="D240" s="125" t="s">
        <v>818</v>
      </c>
      <c r="E240" s="125" t="s">
        <v>803</v>
      </c>
      <c r="F240" s="125" t="s">
        <v>807</v>
      </c>
      <c r="G240" s="44">
        <v>4000</v>
      </c>
      <c r="H240" s="125" t="s">
        <v>805</v>
      </c>
      <c r="I240" s="125">
        <v>2</v>
      </c>
      <c r="J240" s="44">
        <v>10000</v>
      </c>
      <c r="K240" s="126" t="s">
        <v>76</v>
      </c>
    </row>
    <row r="241" spans="1:11" s="2" customFormat="1" ht="15" x14ac:dyDescent="0.2">
      <c r="A241" s="32" t="s">
        <v>548</v>
      </c>
      <c r="B241" s="62">
        <v>800</v>
      </c>
      <c r="C241" s="55">
        <v>1</v>
      </c>
      <c r="D241" s="127" t="s">
        <v>818</v>
      </c>
      <c r="E241" s="127" t="s">
        <v>803</v>
      </c>
      <c r="F241" s="127" t="s">
        <v>804</v>
      </c>
      <c r="G241" s="42">
        <v>0</v>
      </c>
      <c r="H241" s="127" t="s">
        <v>805</v>
      </c>
      <c r="I241" s="127">
        <v>3</v>
      </c>
      <c r="J241" s="42">
        <v>3000</v>
      </c>
      <c r="K241" s="128" t="s">
        <v>76</v>
      </c>
    </row>
    <row r="242" spans="1:11" s="2" customFormat="1" ht="15" x14ac:dyDescent="0.2">
      <c r="A242" s="36" t="s">
        <v>95</v>
      </c>
      <c r="B242" s="63">
        <v>49398</v>
      </c>
      <c r="C242" s="37">
        <v>1</v>
      </c>
      <c r="D242" s="125" t="s">
        <v>818</v>
      </c>
      <c r="E242" s="125" t="s">
        <v>803</v>
      </c>
      <c r="F242" s="125" t="s">
        <v>804</v>
      </c>
      <c r="G242" s="44">
        <v>0</v>
      </c>
      <c r="H242" s="125" t="s">
        <v>805</v>
      </c>
      <c r="I242" s="125">
        <v>4</v>
      </c>
      <c r="J242" s="44">
        <v>7000</v>
      </c>
      <c r="K242" s="126" t="s">
        <v>76</v>
      </c>
    </row>
    <row r="243" spans="1:11" s="2" customFormat="1" ht="15" x14ac:dyDescent="0.2">
      <c r="A243" s="32" t="s">
        <v>96</v>
      </c>
      <c r="B243" s="62">
        <v>7705</v>
      </c>
      <c r="C243" s="55">
        <v>1</v>
      </c>
      <c r="D243" s="127" t="s">
        <v>818</v>
      </c>
      <c r="E243" s="127" t="s">
        <v>803</v>
      </c>
      <c r="F243" s="127" t="s">
        <v>807</v>
      </c>
      <c r="G243" s="42">
        <v>3000</v>
      </c>
      <c r="H243" s="127" t="s">
        <v>805</v>
      </c>
      <c r="I243" s="127">
        <v>3</v>
      </c>
      <c r="J243" s="42">
        <v>15000</v>
      </c>
      <c r="K243" s="128" t="s">
        <v>76</v>
      </c>
    </row>
    <row r="244" spans="1:11" s="2" customFormat="1" ht="15" x14ac:dyDescent="0.2">
      <c r="A244" s="36" t="s">
        <v>97</v>
      </c>
      <c r="B244" s="63" t="s">
        <v>76</v>
      </c>
      <c r="C244" s="37" t="s">
        <v>76</v>
      </c>
      <c r="D244" s="125" t="s">
        <v>76</v>
      </c>
      <c r="E244" s="125" t="s">
        <v>76</v>
      </c>
      <c r="F244" s="125" t="s">
        <v>76</v>
      </c>
      <c r="G244" s="44" t="s">
        <v>76</v>
      </c>
      <c r="H244" s="125" t="s">
        <v>76</v>
      </c>
      <c r="I244" s="125" t="s">
        <v>76</v>
      </c>
      <c r="J244" s="44" t="s">
        <v>76</v>
      </c>
      <c r="K244" s="126" t="s">
        <v>76</v>
      </c>
    </row>
    <row r="245" spans="1:11" s="2" customFormat="1" ht="15" x14ac:dyDescent="0.2">
      <c r="A245" s="32" t="s">
        <v>554</v>
      </c>
      <c r="B245" s="62">
        <v>500</v>
      </c>
      <c r="C245" s="55">
        <v>1</v>
      </c>
      <c r="D245" s="127" t="s">
        <v>818</v>
      </c>
      <c r="E245" s="127" t="s">
        <v>803</v>
      </c>
      <c r="F245" s="127" t="s">
        <v>807</v>
      </c>
      <c r="G245" s="42">
        <v>0</v>
      </c>
      <c r="H245" s="127" t="s">
        <v>805</v>
      </c>
      <c r="I245" s="127">
        <v>2</v>
      </c>
      <c r="J245" s="42">
        <v>7000</v>
      </c>
      <c r="K245" s="128" t="s">
        <v>76</v>
      </c>
    </row>
    <row r="246" spans="1:11" s="2" customFormat="1" ht="15" x14ac:dyDescent="0.2">
      <c r="A246" s="36" t="s">
        <v>555</v>
      </c>
      <c r="B246" s="63" t="s">
        <v>76</v>
      </c>
      <c r="C246" s="37" t="s">
        <v>76</v>
      </c>
      <c r="D246" s="125" t="s">
        <v>76</v>
      </c>
      <c r="E246" s="125" t="s">
        <v>76</v>
      </c>
      <c r="F246" s="125" t="s">
        <v>76</v>
      </c>
      <c r="G246" s="44" t="s">
        <v>76</v>
      </c>
      <c r="H246" s="125" t="s">
        <v>76</v>
      </c>
      <c r="I246" s="125" t="s">
        <v>76</v>
      </c>
      <c r="J246" s="44" t="s">
        <v>76</v>
      </c>
      <c r="K246" s="126" t="s">
        <v>76</v>
      </c>
    </row>
    <row r="247" spans="1:11" s="2" customFormat="1" ht="15" x14ac:dyDescent="0.2">
      <c r="A247" s="32" t="s">
        <v>558</v>
      </c>
      <c r="B247" s="62">
        <v>348</v>
      </c>
      <c r="C247" s="55">
        <v>1</v>
      </c>
      <c r="D247" s="127" t="s">
        <v>818</v>
      </c>
      <c r="E247" s="127" t="s">
        <v>803</v>
      </c>
      <c r="F247" s="127" t="s">
        <v>804</v>
      </c>
      <c r="G247" s="42">
        <v>0</v>
      </c>
      <c r="H247" s="127" t="s">
        <v>805</v>
      </c>
      <c r="I247" s="127">
        <v>3</v>
      </c>
      <c r="J247" s="42">
        <v>3000</v>
      </c>
      <c r="K247" s="128" t="s">
        <v>76</v>
      </c>
    </row>
    <row r="248" spans="1:11" s="2" customFormat="1" ht="15" x14ac:dyDescent="0.2">
      <c r="A248" s="36" t="s">
        <v>560</v>
      </c>
      <c r="B248" s="63">
        <v>3087</v>
      </c>
      <c r="C248" s="37">
        <v>1</v>
      </c>
      <c r="D248" s="125" t="s">
        <v>818</v>
      </c>
      <c r="E248" s="125" t="s">
        <v>803</v>
      </c>
      <c r="F248" s="125" t="s">
        <v>804</v>
      </c>
      <c r="G248" s="44">
        <v>0</v>
      </c>
      <c r="H248" s="125" t="s">
        <v>805</v>
      </c>
      <c r="I248" s="125">
        <v>2</v>
      </c>
      <c r="J248" s="44">
        <v>25000</v>
      </c>
      <c r="K248" s="126" t="s">
        <v>76</v>
      </c>
    </row>
    <row r="249" spans="1:11" s="2" customFormat="1" ht="15" x14ac:dyDescent="0.2">
      <c r="A249" s="32" t="s">
        <v>561</v>
      </c>
      <c r="B249" s="62"/>
      <c r="C249" s="55"/>
      <c r="D249" s="127" t="s">
        <v>818</v>
      </c>
      <c r="E249" s="127" t="s">
        <v>803</v>
      </c>
      <c r="F249" s="127" t="s">
        <v>804</v>
      </c>
      <c r="G249" s="42">
        <v>0</v>
      </c>
      <c r="H249" s="127" t="s">
        <v>805</v>
      </c>
      <c r="I249" s="127">
        <v>3</v>
      </c>
      <c r="J249" s="42">
        <v>3000</v>
      </c>
      <c r="K249" s="128" t="s">
        <v>76</v>
      </c>
    </row>
    <row r="250" spans="1:11" s="2" customFormat="1" ht="15" x14ac:dyDescent="0.2">
      <c r="A250" s="36" t="s">
        <v>563</v>
      </c>
      <c r="B250" s="63">
        <v>850</v>
      </c>
      <c r="C250" s="37">
        <v>1</v>
      </c>
      <c r="D250" s="125" t="s">
        <v>818</v>
      </c>
      <c r="E250" s="125" t="s">
        <v>803</v>
      </c>
      <c r="F250" s="125" t="s">
        <v>807</v>
      </c>
      <c r="G250" s="44">
        <v>2000</v>
      </c>
      <c r="H250" s="125" t="s">
        <v>805</v>
      </c>
      <c r="I250" s="125">
        <v>4</v>
      </c>
      <c r="J250" s="44">
        <v>10000</v>
      </c>
      <c r="K250" s="126" t="s">
        <v>76</v>
      </c>
    </row>
    <row r="251" spans="1:11" s="2" customFormat="1" ht="15" x14ac:dyDescent="0.2">
      <c r="A251" s="32" t="s">
        <v>566</v>
      </c>
      <c r="B251" s="62">
        <v>17682</v>
      </c>
      <c r="C251" s="55">
        <v>1</v>
      </c>
      <c r="D251" s="127" t="s">
        <v>818</v>
      </c>
      <c r="E251" s="127" t="s">
        <v>803</v>
      </c>
      <c r="F251" s="127" t="s">
        <v>807</v>
      </c>
      <c r="G251" s="42">
        <v>2000</v>
      </c>
      <c r="H251" s="127" t="s">
        <v>805</v>
      </c>
      <c r="I251" s="127">
        <v>4</v>
      </c>
      <c r="J251" s="42">
        <v>5000</v>
      </c>
      <c r="K251" s="128" t="s">
        <v>76</v>
      </c>
    </row>
    <row r="252" spans="1:11" s="2" customFormat="1" ht="15" x14ac:dyDescent="0.2">
      <c r="A252" s="36" t="s">
        <v>568</v>
      </c>
      <c r="B252" s="63">
        <v>3009</v>
      </c>
      <c r="C252" s="37">
        <v>1</v>
      </c>
      <c r="D252" s="125" t="s">
        <v>818</v>
      </c>
      <c r="E252" s="125" t="s">
        <v>803</v>
      </c>
      <c r="F252" s="125" t="s">
        <v>804</v>
      </c>
      <c r="G252" s="44">
        <v>0</v>
      </c>
      <c r="H252" s="125" t="s">
        <v>805</v>
      </c>
      <c r="I252" s="125">
        <v>3</v>
      </c>
      <c r="J252" s="44">
        <v>3000</v>
      </c>
      <c r="K252" s="126" t="s">
        <v>76</v>
      </c>
    </row>
    <row r="253" spans="1:11" s="2" customFormat="1" ht="15" x14ac:dyDescent="0.2">
      <c r="A253" s="32" t="s">
        <v>569</v>
      </c>
      <c r="B253" s="62">
        <v>480</v>
      </c>
      <c r="C253" s="55">
        <v>1</v>
      </c>
      <c r="D253" s="127" t="s">
        <v>818</v>
      </c>
      <c r="E253" s="127" t="s">
        <v>803</v>
      </c>
      <c r="F253" s="127" t="s">
        <v>804</v>
      </c>
      <c r="G253" s="42">
        <v>0</v>
      </c>
      <c r="H253" s="127" t="s">
        <v>805</v>
      </c>
      <c r="I253" s="127">
        <v>3</v>
      </c>
      <c r="J253" s="42">
        <v>3000</v>
      </c>
      <c r="K253" s="128" t="s">
        <v>76</v>
      </c>
    </row>
    <row r="254" spans="1:11" s="2" customFormat="1" ht="15" x14ac:dyDescent="0.2">
      <c r="A254" s="36" t="s">
        <v>570</v>
      </c>
      <c r="B254" s="63">
        <v>500</v>
      </c>
      <c r="C254" s="37">
        <v>1</v>
      </c>
      <c r="D254" s="125" t="s">
        <v>818</v>
      </c>
      <c r="E254" s="125" t="s">
        <v>803</v>
      </c>
      <c r="F254" s="125" t="s">
        <v>804</v>
      </c>
      <c r="G254" s="44">
        <v>0</v>
      </c>
      <c r="H254" s="125" t="s">
        <v>805</v>
      </c>
      <c r="I254" s="125">
        <v>3</v>
      </c>
      <c r="J254" s="44">
        <v>3000</v>
      </c>
      <c r="K254" s="126" t="s">
        <v>76</v>
      </c>
    </row>
    <row r="255" spans="1:11" s="2" customFormat="1" ht="15" x14ac:dyDescent="0.2">
      <c r="A255" s="32" t="s">
        <v>98</v>
      </c>
      <c r="B255" s="62">
        <v>124500</v>
      </c>
      <c r="C255" s="55">
        <v>1</v>
      </c>
      <c r="D255" s="127" t="s">
        <v>819</v>
      </c>
      <c r="E255" s="127" t="s">
        <v>803</v>
      </c>
      <c r="F255" s="127" t="s">
        <v>804</v>
      </c>
      <c r="G255" s="42">
        <v>0</v>
      </c>
      <c r="H255" s="127" t="s">
        <v>805</v>
      </c>
      <c r="I255" s="127">
        <v>2</v>
      </c>
      <c r="J255" s="42">
        <v>50000</v>
      </c>
      <c r="K255" s="128">
        <v>1.0189209441738478</v>
      </c>
    </row>
    <row r="256" spans="1:11" s="2" customFormat="1" ht="25.5" x14ac:dyDescent="0.2">
      <c r="A256" s="36" t="s">
        <v>572</v>
      </c>
      <c r="B256" s="63">
        <v>1500000</v>
      </c>
      <c r="C256" s="37">
        <v>1</v>
      </c>
      <c r="D256" s="125" t="s">
        <v>818</v>
      </c>
      <c r="E256" s="125" t="s">
        <v>803</v>
      </c>
      <c r="F256" s="125" t="s">
        <v>804</v>
      </c>
      <c r="G256" s="44">
        <v>4488</v>
      </c>
      <c r="H256" s="125" t="s">
        <v>809</v>
      </c>
      <c r="I256" s="125" t="s">
        <v>76</v>
      </c>
      <c r="J256" s="44" t="s">
        <v>76</v>
      </c>
      <c r="K256" s="126" t="s">
        <v>76</v>
      </c>
    </row>
    <row r="257" spans="1:11" s="2" customFormat="1" ht="15" x14ac:dyDescent="0.2">
      <c r="A257" s="32" t="s">
        <v>574</v>
      </c>
      <c r="B257" s="62">
        <v>321</v>
      </c>
      <c r="C257" s="55">
        <v>1</v>
      </c>
      <c r="D257" s="127" t="s">
        <v>818</v>
      </c>
      <c r="E257" s="127" t="s">
        <v>803</v>
      </c>
      <c r="F257" s="127" t="s">
        <v>804</v>
      </c>
      <c r="G257" s="42">
        <v>0</v>
      </c>
      <c r="H257" s="127" t="s">
        <v>805</v>
      </c>
      <c r="I257" s="127">
        <v>3</v>
      </c>
      <c r="J257" s="42">
        <v>3000</v>
      </c>
      <c r="K257" s="128" t="s">
        <v>76</v>
      </c>
    </row>
    <row r="258" spans="1:11" s="2" customFormat="1" ht="15" x14ac:dyDescent="0.2">
      <c r="A258" s="36" t="s">
        <v>99</v>
      </c>
      <c r="B258" s="63" t="s">
        <v>76</v>
      </c>
      <c r="C258" s="37" t="s">
        <v>76</v>
      </c>
      <c r="D258" s="125" t="s">
        <v>76</v>
      </c>
      <c r="E258" s="125" t="s">
        <v>76</v>
      </c>
      <c r="F258" s="125" t="s">
        <v>76</v>
      </c>
      <c r="G258" s="44" t="s">
        <v>76</v>
      </c>
      <c r="H258" s="125" t="s">
        <v>76</v>
      </c>
      <c r="I258" s="125" t="s">
        <v>76</v>
      </c>
      <c r="J258" s="44" t="s">
        <v>76</v>
      </c>
      <c r="K258" s="126" t="s">
        <v>76</v>
      </c>
    </row>
    <row r="259" spans="1:11" s="2" customFormat="1" ht="15" x14ac:dyDescent="0.2">
      <c r="A259" s="32" t="s">
        <v>576</v>
      </c>
      <c r="B259" s="62">
        <v>1270</v>
      </c>
      <c r="C259" s="55">
        <v>1</v>
      </c>
      <c r="D259" s="127" t="s">
        <v>819</v>
      </c>
      <c r="E259" s="127" t="s">
        <v>803</v>
      </c>
      <c r="F259" s="127" t="s">
        <v>807</v>
      </c>
      <c r="G259" s="42">
        <v>0</v>
      </c>
      <c r="H259" s="127" t="s">
        <v>806</v>
      </c>
      <c r="I259" s="127" t="s">
        <v>76</v>
      </c>
      <c r="J259" s="42" t="s">
        <v>76</v>
      </c>
      <c r="K259" s="128">
        <v>3.5508333333333337</v>
      </c>
    </row>
    <row r="260" spans="1:11" s="2" customFormat="1" ht="15" x14ac:dyDescent="0.2">
      <c r="A260" s="36" t="s">
        <v>578</v>
      </c>
      <c r="B260" s="63">
        <v>400</v>
      </c>
      <c r="C260" s="37">
        <v>1</v>
      </c>
      <c r="D260" s="125" t="s">
        <v>818</v>
      </c>
      <c r="E260" s="125" t="s">
        <v>803</v>
      </c>
      <c r="F260" s="125" t="s">
        <v>804</v>
      </c>
      <c r="G260" s="44">
        <v>2000</v>
      </c>
      <c r="H260" s="125" t="s">
        <v>806</v>
      </c>
      <c r="I260" s="125" t="s">
        <v>76</v>
      </c>
      <c r="J260" s="44" t="s">
        <v>76</v>
      </c>
      <c r="K260" s="126" t="s">
        <v>76</v>
      </c>
    </row>
    <row r="261" spans="1:11" s="2" customFormat="1" ht="15" x14ac:dyDescent="0.2">
      <c r="A261" s="32" t="s">
        <v>136</v>
      </c>
      <c r="B261" s="62" t="s">
        <v>76</v>
      </c>
      <c r="C261" s="55" t="s">
        <v>76</v>
      </c>
      <c r="D261" s="127" t="s">
        <v>76</v>
      </c>
      <c r="E261" s="127" t="s">
        <v>76</v>
      </c>
      <c r="F261" s="127" t="s">
        <v>76</v>
      </c>
      <c r="G261" s="42" t="s">
        <v>76</v>
      </c>
      <c r="H261" s="127" t="s">
        <v>76</v>
      </c>
      <c r="I261" s="127" t="s">
        <v>76</v>
      </c>
      <c r="J261" s="42" t="s">
        <v>76</v>
      </c>
      <c r="K261" s="128" t="s">
        <v>76</v>
      </c>
    </row>
    <row r="262" spans="1:11" s="2" customFormat="1" ht="15" x14ac:dyDescent="0.2">
      <c r="A262" s="36" t="s">
        <v>581</v>
      </c>
      <c r="B262" s="63" t="s">
        <v>76</v>
      </c>
      <c r="C262" s="37" t="s">
        <v>76</v>
      </c>
      <c r="D262" s="125" t="s">
        <v>76</v>
      </c>
      <c r="E262" s="125" t="s">
        <v>76</v>
      </c>
      <c r="F262" s="125" t="s">
        <v>76</v>
      </c>
      <c r="G262" s="44" t="s">
        <v>76</v>
      </c>
      <c r="H262" s="125" t="s">
        <v>76</v>
      </c>
      <c r="I262" s="125" t="s">
        <v>76</v>
      </c>
      <c r="J262" s="44" t="s">
        <v>76</v>
      </c>
      <c r="K262" s="126" t="s">
        <v>76</v>
      </c>
    </row>
    <row r="263" spans="1:11" s="2" customFormat="1" ht="15" x14ac:dyDescent="0.2">
      <c r="A263" s="32" t="s">
        <v>583</v>
      </c>
      <c r="B263" s="62">
        <v>20000</v>
      </c>
      <c r="C263" s="55">
        <v>1</v>
      </c>
      <c r="D263" s="127" t="s">
        <v>818</v>
      </c>
      <c r="E263" s="127" t="s">
        <v>803</v>
      </c>
      <c r="F263" s="127" t="s">
        <v>804</v>
      </c>
      <c r="G263" s="42">
        <v>0</v>
      </c>
      <c r="H263" s="127" t="s">
        <v>805</v>
      </c>
      <c r="I263" s="127">
        <v>3</v>
      </c>
      <c r="J263" s="42">
        <v>4000</v>
      </c>
      <c r="K263" s="128" t="s">
        <v>76</v>
      </c>
    </row>
    <row r="264" spans="1:11" s="2" customFormat="1" ht="15" x14ac:dyDescent="0.2">
      <c r="A264" s="36" t="s">
        <v>585</v>
      </c>
      <c r="B264" s="63">
        <v>160</v>
      </c>
      <c r="C264" s="37">
        <v>1</v>
      </c>
      <c r="D264" s="125" t="s">
        <v>818</v>
      </c>
      <c r="E264" s="125" t="s">
        <v>803</v>
      </c>
      <c r="F264" s="125" t="s">
        <v>807</v>
      </c>
      <c r="G264" s="44">
        <v>1000</v>
      </c>
      <c r="H264" s="125" t="s">
        <v>805</v>
      </c>
      <c r="I264" s="125">
        <v>4</v>
      </c>
      <c r="J264" s="44">
        <v>6000</v>
      </c>
      <c r="K264" s="126" t="s">
        <v>76</v>
      </c>
    </row>
    <row r="265" spans="1:11" s="2" customFormat="1" ht="15" x14ac:dyDescent="0.2">
      <c r="A265" s="32" t="s">
        <v>586</v>
      </c>
      <c r="B265" s="62" t="s">
        <v>76</v>
      </c>
      <c r="C265" s="55" t="s">
        <v>76</v>
      </c>
      <c r="D265" s="127" t="s">
        <v>76</v>
      </c>
      <c r="E265" s="127" t="s">
        <v>76</v>
      </c>
      <c r="F265" s="127" t="s">
        <v>76</v>
      </c>
      <c r="G265" s="42" t="s">
        <v>76</v>
      </c>
      <c r="H265" s="127" t="s">
        <v>76</v>
      </c>
      <c r="I265" s="127" t="s">
        <v>76</v>
      </c>
      <c r="J265" s="42" t="s">
        <v>76</v>
      </c>
      <c r="K265" s="128" t="s">
        <v>76</v>
      </c>
    </row>
    <row r="266" spans="1:11" s="2" customFormat="1" ht="15" x14ac:dyDescent="0.2">
      <c r="A266" s="36" t="s">
        <v>588</v>
      </c>
      <c r="B266" s="63">
        <v>8000</v>
      </c>
      <c r="C266" s="37">
        <v>1</v>
      </c>
      <c r="D266" s="125" t="s">
        <v>818</v>
      </c>
      <c r="E266" s="125" t="s">
        <v>803</v>
      </c>
      <c r="F266" s="125" t="s">
        <v>804</v>
      </c>
      <c r="G266" s="44">
        <v>0</v>
      </c>
      <c r="H266" s="125" t="s">
        <v>805</v>
      </c>
      <c r="I266" s="125">
        <v>3</v>
      </c>
      <c r="J266" s="44">
        <v>3000</v>
      </c>
      <c r="K266" s="126" t="s">
        <v>76</v>
      </c>
    </row>
    <row r="267" spans="1:11" s="2" customFormat="1" ht="15" x14ac:dyDescent="0.2">
      <c r="A267" s="32" t="s">
        <v>589</v>
      </c>
      <c r="B267" s="62">
        <v>300</v>
      </c>
      <c r="C267" s="55">
        <v>1</v>
      </c>
      <c r="D267" s="127" t="s">
        <v>818</v>
      </c>
      <c r="E267" s="127" t="s">
        <v>803</v>
      </c>
      <c r="F267" s="127" t="s">
        <v>804</v>
      </c>
      <c r="G267" s="42">
        <v>0</v>
      </c>
      <c r="H267" s="127" t="s">
        <v>805</v>
      </c>
      <c r="I267" s="127">
        <v>3</v>
      </c>
      <c r="J267" s="42">
        <v>4000</v>
      </c>
      <c r="K267" s="128" t="s">
        <v>76</v>
      </c>
    </row>
    <row r="268" spans="1:11" s="2" customFormat="1" ht="15" x14ac:dyDescent="0.2">
      <c r="A268" s="36" t="s">
        <v>590</v>
      </c>
      <c r="B268" s="63">
        <v>400</v>
      </c>
      <c r="C268" s="37">
        <v>1</v>
      </c>
      <c r="D268" s="125" t="s">
        <v>818</v>
      </c>
      <c r="E268" s="125" t="s">
        <v>803</v>
      </c>
      <c r="F268" s="125" t="s">
        <v>807</v>
      </c>
      <c r="G268" s="44">
        <v>0</v>
      </c>
      <c r="H268" s="125" t="s">
        <v>805</v>
      </c>
      <c r="I268" s="125">
        <v>5</v>
      </c>
      <c r="J268" s="44">
        <v>10000</v>
      </c>
      <c r="K268" s="126" t="s">
        <v>76</v>
      </c>
    </row>
    <row r="269" spans="1:11" s="2" customFormat="1" ht="15" x14ac:dyDescent="0.2">
      <c r="A269" s="32" t="s">
        <v>592</v>
      </c>
      <c r="B269" s="62">
        <v>73</v>
      </c>
      <c r="C269" s="55">
        <v>1</v>
      </c>
      <c r="D269" s="127" t="s">
        <v>818</v>
      </c>
      <c r="E269" s="127" t="s">
        <v>803</v>
      </c>
      <c r="F269" s="127" t="s">
        <v>804</v>
      </c>
      <c r="G269" s="42">
        <v>0</v>
      </c>
      <c r="H269" s="127" t="s">
        <v>805</v>
      </c>
      <c r="I269" s="127">
        <v>2</v>
      </c>
      <c r="J269" s="42">
        <v>3000</v>
      </c>
      <c r="K269" s="128" t="s">
        <v>76</v>
      </c>
    </row>
    <row r="270" spans="1:11" s="2" customFormat="1" ht="15" x14ac:dyDescent="0.2">
      <c r="A270" s="36" t="s">
        <v>594</v>
      </c>
      <c r="B270" s="63">
        <v>3550</v>
      </c>
      <c r="C270" s="37">
        <v>1</v>
      </c>
      <c r="D270" s="125" t="s">
        <v>818</v>
      </c>
      <c r="E270" s="125" t="s">
        <v>803</v>
      </c>
      <c r="F270" s="125" t="s">
        <v>804</v>
      </c>
      <c r="G270" s="44">
        <v>0</v>
      </c>
      <c r="H270" s="125" t="s">
        <v>806</v>
      </c>
      <c r="I270" s="125" t="s">
        <v>76</v>
      </c>
      <c r="J270" s="44" t="s">
        <v>76</v>
      </c>
      <c r="K270" s="126" t="s">
        <v>76</v>
      </c>
    </row>
    <row r="271" spans="1:11" s="2" customFormat="1" ht="15" x14ac:dyDescent="0.2">
      <c r="A271" s="32" t="s">
        <v>595</v>
      </c>
      <c r="B271" s="62" t="s">
        <v>76</v>
      </c>
      <c r="C271" s="55" t="s">
        <v>76</v>
      </c>
      <c r="D271" s="127" t="s">
        <v>76</v>
      </c>
      <c r="E271" s="127" t="s">
        <v>76</v>
      </c>
      <c r="F271" s="127" t="s">
        <v>76</v>
      </c>
      <c r="G271" s="42" t="s">
        <v>76</v>
      </c>
      <c r="H271" s="127" t="s">
        <v>76</v>
      </c>
      <c r="I271" s="127" t="s">
        <v>76</v>
      </c>
      <c r="J271" s="42" t="s">
        <v>76</v>
      </c>
      <c r="K271" s="128" t="s">
        <v>76</v>
      </c>
    </row>
    <row r="272" spans="1:11" s="2" customFormat="1" ht="15" x14ac:dyDescent="0.2">
      <c r="A272" s="36" t="s">
        <v>597</v>
      </c>
      <c r="B272" s="63">
        <v>115</v>
      </c>
      <c r="C272" s="37">
        <v>1</v>
      </c>
      <c r="D272" s="125" t="s">
        <v>818</v>
      </c>
      <c r="E272" s="125" t="s">
        <v>803</v>
      </c>
      <c r="F272" s="125" t="s">
        <v>804</v>
      </c>
      <c r="G272" s="44">
        <v>0</v>
      </c>
      <c r="H272" s="125" t="s">
        <v>805</v>
      </c>
      <c r="I272" s="125">
        <v>3</v>
      </c>
      <c r="J272" s="44">
        <v>3000</v>
      </c>
      <c r="K272" s="126" t="s">
        <v>76</v>
      </c>
    </row>
    <row r="273" spans="1:11" s="2" customFormat="1" ht="15" x14ac:dyDescent="0.2">
      <c r="A273" s="32" t="s">
        <v>598</v>
      </c>
      <c r="B273" s="62" t="s">
        <v>76</v>
      </c>
      <c r="C273" s="55" t="s">
        <v>76</v>
      </c>
      <c r="D273" s="127" t="s">
        <v>76</v>
      </c>
      <c r="E273" s="127" t="s">
        <v>76</v>
      </c>
      <c r="F273" s="127" t="s">
        <v>76</v>
      </c>
      <c r="G273" s="42" t="s">
        <v>76</v>
      </c>
      <c r="H273" s="127" t="s">
        <v>76</v>
      </c>
      <c r="I273" s="127" t="s">
        <v>76</v>
      </c>
      <c r="J273" s="42" t="s">
        <v>76</v>
      </c>
      <c r="K273" s="128" t="s">
        <v>76</v>
      </c>
    </row>
    <row r="274" spans="1:11" s="2" customFormat="1" ht="25.5" x14ac:dyDescent="0.2">
      <c r="A274" s="36" t="s">
        <v>601</v>
      </c>
      <c r="B274" s="63">
        <v>600</v>
      </c>
      <c r="C274" s="37">
        <v>1</v>
      </c>
      <c r="D274" s="125" t="s">
        <v>818</v>
      </c>
      <c r="E274" s="125" t="s">
        <v>803</v>
      </c>
      <c r="F274" s="125" t="s">
        <v>807</v>
      </c>
      <c r="G274" s="44">
        <v>500</v>
      </c>
      <c r="H274" s="125" t="s">
        <v>814</v>
      </c>
      <c r="I274" s="125">
        <v>7</v>
      </c>
      <c r="J274" s="44">
        <v>2000</v>
      </c>
      <c r="K274" s="126" t="s">
        <v>76</v>
      </c>
    </row>
    <row r="275" spans="1:11" s="2" customFormat="1" ht="15" x14ac:dyDescent="0.2">
      <c r="A275" s="32" t="s">
        <v>602</v>
      </c>
      <c r="B275" s="62">
        <v>1100</v>
      </c>
      <c r="C275" s="55">
        <v>1</v>
      </c>
      <c r="D275" s="127" t="s">
        <v>818</v>
      </c>
      <c r="E275" s="127" t="s">
        <v>803</v>
      </c>
      <c r="F275" s="127" t="s">
        <v>804</v>
      </c>
      <c r="G275" s="42">
        <v>0</v>
      </c>
      <c r="H275" s="127" t="s">
        <v>805</v>
      </c>
      <c r="I275" s="127">
        <v>3</v>
      </c>
      <c r="J275" s="42">
        <v>2500</v>
      </c>
      <c r="K275" s="128" t="s">
        <v>76</v>
      </c>
    </row>
    <row r="276" spans="1:11" s="2" customFormat="1" ht="15" x14ac:dyDescent="0.2">
      <c r="A276" s="36" t="s">
        <v>604</v>
      </c>
      <c r="B276" s="63">
        <v>300</v>
      </c>
      <c r="C276" s="37">
        <v>1</v>
      </c>
      <c r="D276" s="125" t="s">
        <v>818</v>
      </c>
      <c r="E276" s="125" t="s">
        <v>803</v>
      </c>
      <c r="F276" s="125" t="s">
        <v>807</v>
      </c>
      <c r="G276" s="44">
        <v>0</v>
      </c>
      <c r="H276" s="125" t="s">
        <v>806</v>
      </c>
      <c r="I276" s="125" t="s">
        <v>76</v>
      </c>
      <c r="J276" s="44" t="s">
        <v>76</v>
      </c>
      <c r="K276" s="126" t="s">
        <v>76</v>
      </c>
    </row>
    <row r="277" spans="1:11" s="2" customFormat="1" ht="15" x14ac:dyDescent="0.2">
      <c r="A277" s="32" t="s">
        <v>606</v>
      </c>
      <c r="B277" s="62">
        <v>43217</v>
      </c>
      <c r="C277" s="55">
        <v>1</v>
      </c>
      <c r="D277" s="127" t="s">
        <v>818</v>
      </c>
      <c r="E277" s="127" t="s">
        <v>803</v>
      </c>
      <c r="F277" s="127" t="s">
        <v>804</v>
      </c>
      <c r="G277" s="42">
        <v>0</v>
      </c>
      <c r="H277" s="127" t="s">
        <v>805</v>
      </c>
      <c r="I277" s="127">
        <v>4</v>
      </c>
      <c r="J277" s="42">
        <v>3000</v>
      </c>
      <c r="K277" s="128" t="s">
        <v>76</v>
      </c>
    </row>
    <row r="278" spans="1:11" s="2" customFormat="1" ht="15" x14ac:dyDescent="0.2">
      <c r="A278" s="36" t="s">
        <v>608</v>
      </c>
      <c r="B278" s="63">
        <v>43985</v>
      </c>
      <c r="C278" s="37">
        <v>1</v>
      </c>
      <c r="D278" s="125" t="s">
        <v>818</v>
      </c>
      <c r="E278" s="125" t="s">
        <v>803</v>
      </c>
      <c r="F278" s="125" t="s">
        <v>804</v>
      </c>
      <c r="G278" s="44">
        <v>0</v>
      </c>
      <c r="H278" s="125" t="s">
        <v>805</v>
      </c>
      <c r="I278" s="125">
        <v>3</v>
      </c>
      <c r="J278" s="44">
        <v>8000</v>
      </c>
      <c r="K278" s="126">
        <v>2.3023931623931624</v>
      </c>
    </row>
    <row r="279" spans="1:11" s="2" customFormat="1" ht="15" x14ac:dyDescent="0.2">
      <c r="A279" s="32" t="s">
        <v>609</v>
      </c>
      <c r="B279" s="62"/>
      <c r="C279" s="55"/>
      <c r="D279" s="127" t="s">
        <v>818</v>
      </c>
      <c r="E279" s="127" t="s">
        <v>803</v>
      </c>
      <c r="F279" s="127" t="s">
        <v>804</v>
      </c>
      <c r="G279" s="42">
        <v>0</v>
      </c>
      <c r="H279" s="127" t="s">
        <v>805</v>
      </c>
      <c r="I279" s="127">
        <v>4</v>
      </c>
      <c r="J279" s="42">
        <v>3000</v>
      </c>
      <c r="K279" s="128">
        <v>0.43433068527730345</v>
      </c>
    </row>
    <row r="280" spans="1:11" s="2" customFormat="1" ht="15" x14ac:dyDescent="0.2">
      <c r="A280" s="36" t="s">
        <v>610</v>
      </c>
      <c r="B280" s="63">
        <v>12804</v>
      </c>
      <c r="C280" s="37">
        <v>1</v>
      </c>
      <c r="D280" s="125" t="s">
        <v>818</v>
      </c>
      <c r="E280" s="125" t="s">
        <v>803</v>
      </c>
      <c r="F280" s="125" t="s">
        <v>804</v>
      </c>
      <c r="G280" s="44">
        <v>1000</v>
      </c>
      <c r="H280" s="125" t="s">
        <v>805</v>
      </c>
      <c r="I280" s="125">
        <v>3</v>
      </c>
      <c r="J280" s="44">
        <v>10000</v>
      </c>
      <c r="K280" s="126" t="s">
        <v>76</v>
      </c>
    </row>
    <row r="281" spans="1:11" s="2" customFormat="1" ht="15" x14ac:dyDescent="0.2">
      <c r="A281" s="32" t="s">
        <v>611</v>
      </c>
      <c r="B281" s="62">
        <v>440</v>
      </c>
      <c r="C281" s="55">
        <v>1</v>
      </c>
      <c r="D281" s="127" t="s">
        <v>818</v>
      </c>
      <c r="E281" s="127" t="s">
        <v>803</v>
      </c>
      <c r="F281" s="127" t="s">
        <v>804</v>
      </c>
      <c r="G281" s="42">
        <v>0</v>
      </c>
      <c r="H281" s="127" t="s">
        <v>805</v>
      </c>
      <c r="I281" s="127">
        <v>3</v>
      </c>
      <c r="J281" s="42">
        <v>2000</v>
      </c>
      <c r="K281" s="128" t="s">
        <v>76</v>
      </c>
    </row>
    <row r="282" spans="1:11" s="2" customFormat="1" ht="15" x14ac:dyDescent="0.2">
      <c r="A282" s="36" t="s">
        <v>613</v>
      </c>
      <c r="B282" s="63">
        <v>848</v>
      </c>
      <c r="C282" s="37">
        <v>1</v>
      </c>
      <c r="D282" s="125" t="s">
        <v>818</v>
      </c>
      <c r="E282" s="125" t="s">
        <v>803</v>
      </c>
      <c r="F282" s="125" t="s">
        <v>804</v>
      </c>
      <c r="G282" s="44">
        <v>0</v>
      </c>
      <c r="H282" s="125" t="s">
        <v>806</v>
      </c>
      <c r="I282" s="125" t="s">
        <v>76</v>
      </c>
      <c r="J282" s="44" t="s">
        <v>76</v>
      </c>
      <c r="K282" s="126" t="s">
        <v>76</v>
      </c>
    </row>
    <row r="283" spans="1:11" s="2" customFormat="1" ht="15" x14ac:dyDescent="0.2">
      <c r="A283" s="32" t="s">
        <v>615</v>
      </c>
      <c r="B283" s="62">
        <v>4953</v>
      </c>
      <c r="C283" s="55">
        <v>1</v>
      </c>
      <c r="D283" s="127" t="s">
        <v>818</v>
      </c>
      <c r="E283" s="127" t="s">
        <v>803</v>
      </c>
      <c r="F283" s="127" t="s">
        <v>804</v>
      </c>
      <c r="G283" s="42">
        <v>0</v>
      </c>
      <c r="H283" s="127" t="s">
        <v>806</v>
      </c>
      <c r="I283" s="127" t="s">
        <v>76</v>
      </c>
      <c r="J283" s="42" t="s">
        <v>76</v>
      </c>
      <c r="K283" s="128" t="s">
        <v>76</v>
      </c>
    </row>
    <row r="284" spans="1:11" s="2" customFormat="1" ht="15" x14ac:dyDescent="0.2">
      <c r="A284" s="36" t="s">
        <v>617</v>
      </c>
      <c r="B284" s="63">
        <v>1971</v>
      </c>
      <c r="C284" s="37">
        <v>1</v>
      </c>
      <c r="D284" s="125" t="s">
        <v>818</v>
      </c>
      <c r="E284" s="125" t="s">
        <v>803</v>
      </c>
      <c r="F284" s="125" t="s">
        <v>804</v>
      </c>
      <c r="G284" s="44">
        <v>0</v>
      </c>
      <c r="H284" s="125" t="s">
        <v>806</v>
      </c>
      <c r="I284" s="125" t="s">
        <v>76</v>
      </c>
      <c r="J284" s="44" t="s">
        <v>76</v>
      </c>
      <c r="K284" s="126" t="s">
        <v>76</v>
      </c>
    </row>
    <row r="285" spans="1:11" s="2" customFormat="1" ht="15" x14ac:dyDescent="0.2">
      <c r="A285" s="32" t="s">
        <v>619</v>
      </c>
      <c r="B285" s="62">
        <v>32597</v>
      </c>
      <c r="C285" s="55">
        <v>1</v>
      </c>
      <c r="D285" s="127" t="s">
        <v>819</v>
      </c>
      <c r="E285" s="127" t="s">
        <v>803</v>
      </c>
      <c r="F285" s="127" t="s">
        <v>804</v>
      </c>
      <c r="G285" s="42">
        <v>0</v>
      </c>
      <c r="H285" s="127" t="s">
        <v>806</v>
      </c>
      <c r="I285" s="127" t="s">
        <v>76</v>
      </c>
      <c r="J285" s="42" t="s">
        <v>76</v>
      </c>
      <c r="K285" s="128">
        <v>0.59271307742355239</v>
      </c>
    </row>
    <row r="286" spans="1:11" s="2" customFormat="1" ht="15" x14ac:dyDescent="0.2">
      <c r="A286" s="36" t="s">
        <v>620</v>
      </c>
      <c r="B286" s="63">
        <v>1500</v>
      </c>
      <c r="C286" s="37">
        <v>1</v>
      </c>
      <c r="D286" s="125" t="s">
        <v>818</v>
      </c>
      <c r="E286" s="125" t="s">
        <v>803</v>
      </c>
      <c r="F286" s="125" t="s">
        <v>804</v>
      </c>
      <c r="G286" s="44">
        <v>0</v>
      </c>
      <c r="H286" s="125" t="s">
        <v>805</v>
      </c>
      <c r="I286" s="125">
        <v>3</v>
      </c>
      <c r="J286" s="44">
        <v>15000</v>
      </c>
      <c r="K286" s="126" t="s">
        <v>76</v>
      </c>
    </row>
    <row r="287" spans="1:11" s="2" customFormat="1" ht="15" x14ac:dyDescent="0.2">
      <c r="A287" s="32" t="s">
        <v>621</v>
      </c>
      <c r="B287" s="62">
        <v>159</v>
      </c>
      <c r="C287" s="55">
        <v>1</v>
      </c>
      <c r="D287" s="127" t="s">
        <v>818</v>
      </c>
      <c r="E287" s="127" t="s">
        <v>803</v>
      </c>
      <c r="F287" s="127" t="s">
        <v>807</v>
      </c>
      <c r="G287" s="42">
        <v>0</v>
      </c>
      <c r="H287" s="127" t="s">
        <v>806</v>
      </c>
      <c r="I287" s="127" t="s">
        <v>76</v>
      </c>
      <c r="J287" s="42" t="s">
        <v>76</v>
      </c>
      <c r="K287" s="128" t="s">
        <v>76</v>
      </c>
    </row>
    <row r="288" spans="1:11" s="2" customFormat="1" ht="15" x14ac:dyDescent="0.2">
      <c r="A288" s="36" t="s">
        <v>623</v>
      </c>
      <c r="B288" s="63">
        <v>558</v>
      </c>
      <c r="C288" s="37">
        <v>1</v>
      </c>
      <c r="D288" s="125" t="s">
        <v>818</v>
      </c>
      <c r="E288" s="125" t="s">
        <v>803</v>
      </c>
      <c r="F288" s="125" t="s">
        <v>804</v>
      </c>
      <c r="G288" s="44">
        <v>0</v>
      </c>
      <c r="H288" s="125" t="s">
        <v>805</v>
      </c>
      <c r="I288" s="125">
        <v>3</v>
      </c>
      <c r="J288" s="44">
        <v>3000</v>
      </c>
      <c r="K288" s="126" t="s">
        <v>76</v>
      </c>
    </row>
    <row r="289" spans="1:11" s="2" customFormat="1" ht="15" x14ac:dyDescent="0.2">
      <c r="A289" s="32" t="s">
        <v>625</v>
      </c>
      <c r="B289" s="62">
        <v>4500</v>
      </c>
      <c r="C289" s="55">
        <v>1</v>
      </c>
      <c r="D289" s="127" t="s">
        <v>818</v>
      </c>
      <c r="E289" s="127" t="s">
        <v>803</v>
      </c>
      <c r="F289" s="127" t="s">
        <v>804</v>
      </c>
      <c r="G289" s="42">
        <v>0</v>
      </c>
      <c r="H289" s="127" t="s">
        <v>805</v>
      </c>
      <c r="I289" s="127">
        <v>4</v>
      </c>
      <c r="J289" s="42">
        <v>3000</v>
      </c>
      <c r="K289" s="128" t="s">
        <v>76</v>
      </c>
    </row>
    <row r="290" spans="1:11" s="2" customFormat="1" ht="15" x14ac:dyDescent="0.2">
      <c r="A290" s="36" t="s">
        <v>100</v>
      </c>
      <c r="B290" s="63">
        <v>1500</v>
      </c>
      <c r="C290" s="37">
        <v>1</v>
      </c>
      <c r="D290" s="125" t="s">
        <v>819</v>
      </c>
      <c r="E290" s="125" t="s">
        <v>803</v>
      </c>
      <c r="F290" s="125" t="s">
        <v>804</v>
      </c>
      <c r="G290" s="44">
        <v>0</v>
      </c>
      <c r="H290" s="125" t="s">
        <v>805</v>
      </c>
      <c r="I290" s="125">
        <v>2</v>
      </c>
      <c r="J290" s="44">
        <v>50000</v>
      </c>
      <c r="K290" s="126">
        <v>0.98513011152416352</v>
      </c>
    </row>
    <row r="291" spans="1:11" s="2" customFormat="1" ht="15" x14ac:dyDescent="0.2">
      <c r="A291" s="32" t="s">
        <v>627</v>
      </c>
      <c r="B291" s="62"/>
      <c r="C291" s="55"/>
      <c r="D291" s="127" t="s">
        <v>819</v>
      </c>
      <c r="E291" s="127" t="s">
        <v>803</v>
      </c>
      <c r="F291" s="127" t="s">
        <v>804</v>
      </c>
      <c r="G291" s="42">
        <v>0</v>
      </c>
      <c r="H291" s="127" t="s">
        <v>806</v>
      </c>
      <c r="I291" s="127" t="s">
        <v>76</v>
      </c>
      <c r="J291" s="42" t="s">
        <v>76</v>
      </c>
      <c r="K291" s="128">
        <v>0.49967170059093885</v>
      </c>
    </row>
    <row r="292" spans="1:11" s="2" customFormat="1" ht="15" x14ac:dyDescent="0.2">
      <c r="A292" s="36" t="s">
        <v>629</v>
      </c>
      <c r="B292" s="63">
        <v>100</v>
      </c>
      <c r="C292" s="37">
        <v>1</v>
      </c>
      <c r="D292" s="125" t="s">
        <v>818</v>
      </c>
      <c r="E292" s="125" t="s">
        <v>803</v>
      </c>
      <c r="F292" s="125" t="s">
        <v>807</v>
      </c>
      <c r="G292" s="44">
        <v>1000</v>
      </c>
      <c r="H292" s="125" t="s">
        <v>806</v>
      </c>
      <c r="I292" s="125" t="s">
        <v>76</v>
      </c>
      <c r="J292" s="44" t="s">
        <v>76</v>
      </c>
      <c r="K292" s="126" t="s">
        <v>76</v>
      </c>
    </row>
    <row r="293" spans="1:11" s="2" customFormat="1" ht="15" x14ac:dyDescent="0.2">
      <c r="A293" s="32" t="s">
        <v>631</v>
      </c>
      <c r="B293" s="62">
        <v>204</v>
      </c>
      <c r="C293" s="55">
        <v>1</v>
      </c>
      <c r="D293" s="127" t="s">
        <v>818</v>
      </c>
      <c r="E293" s="127" t="s">
        <v>803</v>
      </c>
      <c r="F293" s="127" t="s">
        <v>807</v>
      </c>
      <c r="G293" s="42">
        <v>3000</v>
      </c>
      <c r="H293" s="127" t="s">
        <v>805</v>
      </c>
      <c r="I293" s="127">
        <v>4</v>
      </c>
      <c r="J293" s="42">
        <v>4000</v>
      </c>
      <c r="K293" s="128" t="s">
        <v>76</v>
      </c>
    </row>
    <row r="294" spans="1:11" s="2" customFormat="1" ht="15" x14ac:dyDescent="0.2">
      <c r="A294" s="36" t="s">
        <v>632</v>
      </c>
      <c r="B294" s="63">
        <v>171</v>
      </c>
      <c r="C294" s="37">
        <v>1</v>
      </c>
      <c r="D294" s="125" t="s">
        <v>818</v>
      </c>
      <c r="E294" s="125" t="s">
        <v>803</v>
      </c>
      <c r="F294" s="125" t="s">
        <v>804</v>
      </c>
      <c r="G294" s="44">
        <v>0</v>
      </c>
      <c r="H294" s="125" t="s">
        <v>806</v>
      </c>
      <c r="I294" s="125" t="s">
        <v>76</v>
      </c>
      <c r="J294" s="44" t="s">
        <v>76</v>
      </c>
      <c r="K294" s="126" t="s">
        <v>76</v>
      </c>
    </row>
    <row r="295" spans="1:11" s="2" customFormat="1" ht="15" x14ac:dyDescent="0.2">
      <c r="A295" s="32" t="s">
        <v>101</v>
      </c>
      <c r="B295" s="62">
        <v>3024</v>
      </c>
      <c r="C295" s="55">
        <v>1</v>
      </c>
      <c r="D295" s="127" t="s">
        <v>818</v>
      </c>
      <c r="E295" s="127" t="s">
        <v>803</v>
      </c>
      <c r="F295" s="127" t="s">
        <v>804</v>
      </c>
      <c r="G295" s="42">
        <v>0</v>
      </c>
      <c r="H295" s="127" t="s">
        <v>806</v>
      </c>
      <c r="I295" s="127" t="s">
        <v>76</v>
      </c>
      <c r="J295" s="42" t="s">
        <v>76</v>
      </c>
      <c r="K295" s="128" t="s">
        <v>76</v>
      </c>
    </row>
    <row r="296" spans="1:11" s="2" customFormat="1" ht="15" x14ac:dyDescent="0.2">
      <c r="A296" s="36" t="s">
        <v>635</v>
      </c>
      <c r="B296" s="63">
        <v>26</v>
      </c>
      <c r="C296" s="37">
        <v>1</v>
      </c>
      <c r="D296" s="125" t="s">
        <v>818</v>
      </c>
      <c r="E296" s="125" t="s">
        <v>803</v>
      </c>
      <c r="F296" s="125" t="s">
        <v>804</v>
      </c>
      <c r="G296" s="44">
        <v>0</v>
      </c>
      <c r="H296" s="125" t="s">
        <v>806</v>
      </c>
      <c r="I296" s="125" t="s">
        <v>76</v>
      </c>
      <c r="J296" s="44" t="s">
        <v>76</v>
      </c>
      <c r="K296" s="126" t="s">
        <v>76</v>
      </c>
    </row>
    <row r="297" spans="1:11" s="2" customFormat="1" ht="15" x14ac:dyDescent="0.2">
      <c r="A297" s="32" t="s">
        <v>637</v>
      </c>
      <c r="B297" s="62">
        <v>6250</v>
      </c>
      <c r="C297" s="55">
        <v>1</v>
      </c>
      <c r="D297" s="127" t="s">
        <v>818</v>
      </c>
      <c r="E297" s="127" t="s">
        <v>803</v>
      </c>
      <c r="F297" s="127" t="s">
        <v>804</v>
      </c>
      <c r="G297" s="42">
        <v>1000</v>
      </c>
      <c r="H297" s="127" t="s">
        <v>805</v>
      </c>
      <c r="I297" s="127">
        <v>2</v>
      </c>
      <c r="J297" s="42">
        <v>9000</v>
      </c>
      <c r="K297" s="128" t="s">
        <v>76</v>
      </c>
    </row>
    <row r="298" spans="1:11" s="2" customFormat="1" ht="15" x14ac:dyDescent="0.2">
      <c r="A298" s="36" t="s">
        <v>102</v>
      </c>
      <c r="B298" s="63" t="s">
        <v>76</v>
      </c>
      <c r="C298" s="37" t="s">
        <v>76</v>
      </c>
      <c r="D298" s="125" t="s">
        <v>76</v>
      </c>
      <c r="E298" s="125" t="s">
        <v>76</v>
      </c>
      <c r="F298" s="125" t="s">
        <v>76</v>
      </c>
      <c r="G298" s="44" t="s">
        <v>76</v>
      </c>
      <c r="H298" s="125" t="s">
        <v>76</v>
      </c>
      <c r="I298" s="125" t="s">
        <v>76</v>
      </c>
      <c r="J298" s="44" t="s">
        <v>76</v>
      </c>
      <c r="K298" s="126" t="s">
        <v>76</v>
      </c>
    </row>
    <row r="299" spans="1:11" s="2" customFormat="1" ht="25.5" x14ac:dyDescent="0.2">
      <c r="A299" s="32" t="s">
        <v>640</v>
      </c>
      <c r="B299" s="62">
        <v>18900</v>
      </c>
      <c r="C299" s="55">
        <v>1</v>
      </c>
      <c r="D299" s="127" t="s">
        <v>819</v>
      </c>
      <c r="E299" s="127" t="s">
        <v>803</v>
      </c>
      <c r="F299" s="127" t="s">
        <v>812</v>
      </c>
      <c r="G299" s="42">
        <v>0</v>
      </c>
      <c r="H299" s="127" t="s">
        <v>813</v>
      </c>
      <c r="I299" s="127" t="s">
        <v>76</v>
      </c>
      <c r="J299" s="42" t="s">
        <v>76</v>
      </c>
      <c r="K299" s="128">
        <v>1.261692408092234</v>
      </c>
    </row>
    <row r="300" spans="1:11" s="2" customFormat="1" ht="15" x14ac:dyDescent="0.2">
      <c r="A300" s="36" t="s">
        <v>642</v>
      </c>
      <c r="B300" s="63">
        <v>18900</v>
      </c>
      <c r="C300" s="37">
        <v>1</v>
      </c>
      <c r="D300" s="125" t="s">
        <v>818</v>
      </c>
      <c r="E300" s="125" t="s">
        <v>803</v>
      </c>
      <c r="F300" s="125" t="s">
        <v>804</v>
      </c>
      <c r="G300" s="44">
        <v>0</v>
      </c>
      <c r="H300" s="125" t="s">
        <v>805</v>
      </c>
      <c r="I300" s="125">
        <v>4</v>
      </c>
      <c r="J300" s="44">
        <v>7200</v>
      </c>
      <c r="K300" s="126" t="s">
        <v>76</v>
      </c>
    </row>
    <row r="301" spans="1:11" s="2" customFormat="1" ht="15" x14ac:dyDescent="0.2">
      <c r="A301" s="32" t="s">
        <v>643</v>
      </c>
      <c r="B301" s="62">
        <v>18900</v>
      </c>
      <c r="C301" s="55">
        <v>1</v>
      </c>
      <c r="D301" s="127" t="s">
        <v>818</v>
      </c>
      <c r="E301" s="127" t="s">
        <v>803</v>
      </c>
      <c r="F301" s="127" t="s">
        <v>804</v>
      </c>
      <c r="G301" s="42">
        <v>0</v>
      </c>
      <c r="H301" s="127" t="s">
        <v>805</v>
      </c>
      <c r="I301" s="127">
        <v>4</v>
      </c>
      <c r="J301" s="42">
        <v>7200</v>
      </c>
      <c r="K301" s="128" t="s">
        <v>76</v>
      </c>
    </row>
    <row r="302" spans="1:11" s="2" customFormat="1" ht="15" x14ac:dyDescent="0.2">
      <c r="A302" s="36" t="s">
        <v>644</v>
      </c>
      <c r="B302" s="63">
        <v>2748</v>
      </c>
      <c r="C302" s="37">
        <v>1</v>
      </c>
      <c r="D302" s="125" t="s">
        <v>818</v>
      </c>
      <c r="E302" s="125" t="s">
        <v>803</v>
      </c>
      <c r="F302" s="125" t="s">
        <v>804</v>
      </c>
      <c r="G302" s="44">
        <v>1000</v>
      </c>
      <c r="H302" s="125" t="s">
        <v>806</v>
      </c>
      <c r="I302" s="125" t="s">
        <v>76</v>
      </c>
      <c r="J302" s="44" t="s">
        <v>76</v>
      </c>
      <c r="K302" s="126" t="s">
        <v>76</v>
      </c>
    </row>
    <row r="303" spans="1:11" s="2" customFormat="1" ht="15" x14ac:dyDescent="0.2">
      <c r="A303" s="32" t="s">
        <v>646</v>
      </c>
      <c r="B303" s="62" t="s">
        <v>76</v>
      </c>
      <c r="C303" s="55" t="s">
        <v>76</v>
      </c>
      <c r="D303" s="127" t="s">
        <v>76</v>
      </c>
      <c r="E303" s="127" t="s">
        <v>76</v>
      </c>
      <c r="F303" s="127" t="s">
        <v>76</v>
      </c>
      <c r="G303" s="42" t="s">
        <v>76</v>
      </c>
      <c r="H303" s="127" t="s">
        <v>76</v>
      </c>
      <c r="I303" s="127" t="s">
        <v>76</v>
      </c>
      <c r="J303" s="42" t="s">
        <v>76</v>
      </c>
      <c r="K303" s="128" t="s">
        <v>76</v>
      </c>
    </row>
    <row r="304" spans="1:11" s="2" customFormat="1" ht="15" x14ac:dyDescent="0.2">
      <c r="A304" s="36" t="s">
        <v>648</v>
      </c>
      <c r="B304" s="63">
        <v>13243</v>
      </c>
      <c r="C304" s="37">
        <v>1</v>
      </c>
      <c r="D304" s="125" t="s">
        <v>818</v>
      </c>
      <c r="E304" s="125" t="s">
        <v>803</v>
      </c>
      <c r="F304" s="125" t="s">
        <v>804</v>
      </c>
      <c r="G304" s="44">
        <v>0</v>
      </c>
      <c r="H304" s="125" t="s">
        <v>805</v>
      </c>
      <c r="I304" s="125">
        <v>3</v>
      </c>
      <c r="J304" s="44">
        <v>3000</v>
      </c>
      <c r="K304" s="126" t="s">
        <v>76</v>
      </c>
    </row>
    <row r="305" spans="1:11" s="2" customFormat="1" ht="15" x14ac:dyDescent="0.2">
      <c r="A305" s="32" t="s">
        <v>650</v>
      </c>
      <c r="B305" s="62">
        <v>27800</v>
      </c>
      <c r="C305" s="55">
        <v>1</v>
      </c>
      <c r="D305" s="127" t="s">
        <v>818</v>
      </c>
      <c r="E305" s="127" t="s">
        <v>803</v>
      </c>
      <c r="F305" s="127" t="s">
        <v>807</v>
      </c>
      <c r="G305" s="42">
        <v>2000</v>
      </c>
      <c r="H305" s="127" t="s">
        <v>806</v>
      </c>
      <c r="I305" s="127" t="s">
        <v>76</v>
      </c>
      <c r="J305" s="42" t="s">
        <v>76</v>
      </c>
      <c r="K305" s="128" t="s">
        <v>76</v>
      </c>
    </row>
    <row r="306" spans="1:11" s="2" customFormat="1" ht="15" x14ac:dyDescent="0.2">
      <c r="A306" s="36" t="s">
        <v>652</v>
      </c>
      <c r="B306" s="63">
        <v>300</v>
      </c>
      <c r="C306" s="37">
        <v>1</v>
      </c>
      <c r="D306" s="125" t="s">
        <v>818</v>
      </c>
      <c r="E306" s="125" t="s">
        <v>803</v>
      </c>
      <c r="F306" s="125" t="s">
        <v>807</v>
      </c>
      <c r="G306" s="44">
        <v>7000</v>
      </c>
      <c r="H306" s="125" t="s">
        <v>806</v>
      </c>
      <c r="I306" s="125" t="s">
        <v>76</v>
      </c>
      <c r="J306" s="44" t="s">
        <v>76</v>
      </c>
      <c r="K306" s="126" t="s">
        <v>76</v>
      </c>
    </row>
    <row r="307" spans="1:11" s="2" customFormat="1" ht="15" x14ac:dyDescent="0.2">
      <c r="A307" s="32" t="s">
        <v>653</v>
      </c>
      <c r="B307" s="62">
        <v>1062</v>
      </c>
      <c r="C307" s="55">
        <v>1</v>
      </c>
      <c r="D307" s="127" t="s">
        <v>818</v>
      </c>
      <c r="E307" s="127" t="s">
        <v>803</v>
      </c>
      <c r="F307" s="127" t="s">
        <v>804</v>
      </c>
      <c r="G307" s="42">
        <v>0</v>
      </c>
      <c r="H307" s="127" t="s">
        <v>805</v>
      </c>
      <c r="I307" s="127">
        <v>3</v>
      </c>
      <c r="J307" s="42">
        <v>3000</v>
      </c>
      <c r="K307" s="128" t="s">
        <v>76</v>
      </c>
    </row>
    <row r="308" spans="1:11" s="2" customFormat="1" ht="15" x14ac:dyDescent="0.2">
      <c r="A308" s="36" t="s">
        <v>654</v>
      </c>
      <c r="B308" s="63">
        <v>46103</v>
      </c>
      <c r="C308" s="37">
        <v>1</v>
      </c>
      <c r="D308" s="125" t="s">
        <v>818</v>
      </c>
      <c r="E308" s="125" t="s">
        <v>803</v>
      </c>
      <c r="F308" s="125" t="s">
        <v>804</v>
      </c>
      <c r="G308" s="44">
        <v>0</v>
      </c>
      <c r="H308" s="125" t="s">
        <v>805</v>
      </c>
      <c r="I308" s="125">
        <v>6</v>
      </c>
      <c r="J308" s="44">
        <v>1000</v>
      </c>
      <c r="K308" s="126" t="s">
        <v>76</v>
      </c>
    </row>
    <row r="309" spans="1:11" s="2" customFormat="1" ht="15" x14ac:dyDescent="0.2">
      <c r="A309" s="32" t="s">
        <v>656</v>
      </c>
      <c r="B309" s="62">
        <v>230000</v>
      </c>
      <c r="C309" s="55">
        <v>1</v>
      </c>
      <c r="D309" s="127" t="s">
        <v>818</v>
      </c>
      <c r="E309" s="127" t="s">
        <v>803</v>
      </c>
      <c r="F309" s="127" t="s">
        <v>804</v>
      </c>
      <c r="G309" s="42">
        <v>0</v>
      </c>
      <c r="H309" s="127" t="s">
        <v>805</v>
      </c>
      <c r="I309" s="127">
        <v>5</v>
      </c>
      <c r="J309" s="42">
        <v>5000</v>
      </c>
      <c r="K309" s="128" t="s">
        <v>76</v>
      </c>
    </row>
    <row r="310" spans="1:11" s="2" customFormat="1" ht="15" x14ac:dyDescent="0.2">
      <c r="A310" s="36" t="s">
        <v>658</v>
      </c>
      <c r="B310" s="63" t="s">
        <v>76</v>
      </c>
      <c r="C310" s="37" t="s">
        <v>76</v>
      </c>
      <c r="D310" s="125" t="s">
        <v>76</v>
      </c>
      <c r="E310" s="125" t="s">
        <v>76</v>
      </c>
      <c r="F310" s="125" t="s">
        <v>76</v>
      </c>
      <c r="G310" s="44" t="s">
        <v>76</v>
      </c>
      <c r="H310" s="125" t="s">
        <v>76</v>
      </c>
      <c r="I310" s="125" t="s">
        <v>76</v>
      </c>
      <c r="J310" s="44" t="s">
        <v>76</v>
      </c>
      <c r="K310" s="126" t="s">
        <v>76</v>
      </c>
    </row>
    <row r="311" spans="1:11" s="2" customFormat="1" ht="15" x14ac:dyDescent="0.2">
      <c r="A311" s="32" t="s">
        <v>660</v>
      </c>
      <c r="B311" s="62">
        <v>700</v>
      </c>
      <c r="C311" s="55">
        <v>1</v>
      </c>
      <c r="D311" s="127" t="s">
        <v>818</v>
      </c>
      <c r="E311" s="127" t="s">
        <v>803</v>
      </c>
      <c r="F311" s="127" t="s">
        <v>804</v>
      </c>
      <c r="G311" s="42">
        <v>0</v>
      </c>
      <c r="H311" s="127" t="s">
        <v>805</v>
      </c>
      <c r="I311" s="127">
        <v>2</v>
      </c>
      <c r="J311" s="42">
        <v>10000</v>
      </c>
      <c r="K311" s="128" t="s">
        <v>76</v>
      </c>
    </row>
    <row r="312" spans="1:11" s="2" customFormat="1" ht="15" x14ac:dyDescent="0.2">
      <c r="A312" s="36" t="s">
        <v>103</v>
      </c>
      <c r="B312" s="63">
        <v>250</v>
      </c>
      <c r="C312" s="37">
        <v>1</v>
      </c>
      <c r="D312" s="125" t="s">
        <v>818</v>
      </c>
      <c r="E312" s="125" t="s">
        <v>803</v>
      </c>
      <c r="F312" s="125" t="s">
        <v>804</v>
      </c>
      <c r="G312" s="44">
        <v>0</v>
      </c>
      <c r="H312" s="125" t="s">
        <v>806</v>
      </c>
      <c r="I312" s="125" t="s">
        <v>76</v>
      </c>
      <c r="J312" s="44" t="s">
        <v>76</v>
      </c>
      <c r="K312" s="126" t="s">
        <v>76</v>
      </c>
    </row>
    <row r="313" spans="1:11" s="2" customFormat="1" ht="15" x14ac:dyDescent="0.2">
      <c r="A313" s="32" t="s">
        <v>663</v>
      </c>
      <c r="B313" s="62">
        <v>95</v>
      </c>
      <c r="C313" s="55">
        <v>1</v>
      </c>
      <c r="D313" s="127" t="s">
        <v>818</v>
      </c>
      <c r="E313" s="127" t="s">
        <v>803</v>
      </c>
      <c r="F313" s="127" t="s">
        <v>807</v>
      </c>
      <c r="G313" s="42">
        <v>0</v>
      </c>
      <c r="H313" s="127" t="s">
        <v>805</v>
      </c>
      <c r="I313" s="127">
        <v>2</v>
      </c>
      <c r="J313" s="42">
        <v>30000</v>
      </c>
      <c r="K313" s="128" t="s">
        <v>76</v>
      </c>
    </row>
    <row r="314" spans="1:11" s="2" customFormat="1" ht="15" x14ac:dyDescent="0.2">
      <c r="A314" s="36" t="s">
        <v>665</v>
      </c>
      <c r="B314" s="63">
        <v>429</v>
      </c>
      <c r="C314" s="37">
        <v>1</v>
      </c>
      <c r="D314" s="125" t="s">
        <v>818</v>
      </c>
      <c r="E314" s="125" t="s">
        <v>803</v>
      </c>
      <c r="F314" s="125" t="s">
        <v>804</v>
      </c>
      <c r="G314" s="44">
        <v>0</v>
      </c>
      <c r="H314" s="125" t="s">
        <v>805</v>
      </c>
      <c r="I314" s="125">
        <v>3</v>
      </c>
      <c r="J314" s="44">
        <v>3000</v>
      </c>
      <c r="K314" s="126" t="s">
        <v>76</v>
      </c>
    </row>
    <row r="315" spans="1:11" s="2" customFormat="1" ht="15" x14ac:dyDescent="0.2">
      <c r="A315" s="32" t="s">
        <v>667</v>
      </c>
      <c r="B315" s="62">
        <v>13561</v>
      </c>
      <c r="C315" s="55">
        <v>1</v>
      </c>
      <c r="D315" s="127" t="s">
        <v>818</v>
      </c>
      <c r="E315" s="127" t="s">
        <v>803</v>
      </c>
      <c r="F315" s="127" t="s">
        <v>804</v>
      </c>
      <c r="G315" s="42">
        <v>5000</v>
      </c>
      <c r="H315" s="127" t="s">
        <v>806</v>
      </c>
      <c r="I315" s="127" t="s">
        <v>76</v>
      </c>
      <c r="J315" s="42" t="s">
        <v>76</v>
      </c>
      <c r="K315" s="128" t="s">
        <v>76</v>
      </c>
    </row>
    <row r="316" spans="1:11" s="2" customFormat="1" ht="15" x14ac:dyDescent="0.2">
      <c r="A316" s="36" t="s">
        <v>669</v>
      </c>
      <c r="B316" s="63" t="s">
        <v>76</v>
      </c>
      <c r="C316" s="37" t="s">
        <v>76</v>
      </c>
      <c r="D316" s="125" t="s">
        <v>76</v>
      </c>
      <c r="E316" s="125" t="s">
        <v>76</v>
      </c>
      <c r="F316" s="125" t="s">
        <v>76</v>
      </c>
      <c r="G316" s="44" t="s">
        <v>76</v>
      </c>
      <c r="H316" s="125" t="s">
        <v>76</v>
      </c>
      <c r="I316" s="125" t="s">
        <v>76</v>
      </c>
      <c r="J316" s="44" t="s">
        <v>76</v>
      </c>
      <c r="K316" s="126" t="s">
        <v>76</v>
      </c>
    </row>
    <row r="317" spans="1:11" s="2" customFormat="1" ht="15" x14ac:dyDescent="0.2">
      <c r="A317" s="32" t="s">
        <v>672</v>
      </c>
      <c r="B317" s="62">
        <v>234</v>
      </c>
      <c r="C317" s="55">
        <v>1</v>
      </c>
      <c r="D317" s="127" t="s">
        <v>818</v>
      </c>
      <c r="E317" s="127" t="s">
        <v>803</v>
      </c>
      <c r="F317" s="127" t="s">
        <v>807</v>
      </c>
      <c r="G317" s="42">
        <v>2500</v>
      </c>
      <c r="H317" s="127" t="s">
        <v>805</v>
      </c>
      <c r="I317" s="127">
        <v>3</v>
      </c>
      <c r="J317" s="42">
        <v>10000</v>
      </c>
      <c r="K317" s="128" t="s">
        <v>76</v>
      </c>
    </row>
    <row r="318" spans="1:11" s="2" customFormat="1" ht="15" x14ac:dyDescent="0.2">
      <c r="A318" s="36" t="s">
        <v>673</v>
      </c>
      <c r="B318" s="63">
        <v>168</v>
      </c>
      <c r="C318" s="37">
        <v>1</v>
      </c>
      <c r="D318" s="125" t="s">
        <v>818</v>
      </c>
      <c r="E318" s="125" t="s">
        <v>803</v>
      </c>
      <c r="F318" s="125" t="s">
        <v>807</v>
      </c>
      <c r="G318" s="44">
        <v>0</v>
      </c>
      <c r="H318" s="125" t="s">
        <v>806</v>
      </c>
      <c r="I318" s="125" t="s">
        <v>76</v>
      </c>
      <c r="J318" s="44" t="s">
        <v>76</v>
      </c>
      <c r="K318" s="126" t="s">
        <v>76</v>
      </c>
    </row>
    <row r="319" spans="1:11" s="2" customFormat="1" ht="15" x14ac:dyDescent="0.2">
      <c r="A319" s="32" t="s">
        <v>675</v>
      </c>
      <c r="B319" s="62">
        <v>5590</v>
      </c>
      <c r="C319" s="55">
        <v>1</v>
      </c>
      <c r="D319" s="127" t="s">
        <v>818</v>
      </c>
      <c r="E319" s="127" t="s">
        <v>803</v>
      </c>
      <c r="F319" s="127" t="s">
        <v>807</v>
      </c>
      <c r="G319" s="42">
        <v>2000</v>
      </c>
      <c r="H319" s="127" t="s">
        <v>806</v>
      </c>
      <c r="I319" s="127" t="s">
        <v>76</v>
      </c>
      <c r="J319" s="42" t="s">
        <v>76</v>
      </c>
      <c r="K319" s="128" t="s">
        <v>76</v>
      </c>
    </row>
    <row r="320" spans="1:11" s="2" customFormat="1" ht="15" x14ac:dyDescent="0.2">
      <c r="A320" s="36" t="s">
        <v>677</v>
      </c>
      <c r="B320" s="63"/>
      <c r="C320" s="37"/>
      <c r="D320" s="125" t="s">
        <v>818</v>
      </c>
      <c r="E320" s="125" t="s">
        <v>803</v>
      </c>
      <c r="F320" s="125" t="s">
        <v>807</v>
      </c>
      <c r="G320" s="44">
        <v>2000</v>
      </c>
      <c r="H320" s="125" t="s">
        <v>805</v>
      </c>
      <c r="I320" s="125">
        <v>5</v>
      </c>
      <c r="J320" s="44">
        <v>3000</v>
      </c>
      <c r="K320" s="126" t="s">
        <v>76</v>
      </c>
    </row>
    <row r="321" spans="1:11" s="2" customFormat="1" ht="15" x14ac:dyDescent="0.2">
      <c r="A321" s="32" t="s">
        <v>678</v>
      </c>
      <c r="B321" s="62">
        <v>14500</v>
      </c>
      <c r="C321" s="55">
        <v>1</v>
      </c>
      <c r="D321" s="127" t="s">
        <v>818</v>
      </c>
      <c r="E321" s="127" t="s">
        <v>803</v>
      </c>
      <c r="F321" s="127" t="s">
        <v>807</v>
      </c>
      <c r="G321" s="42">
        <v>5000</v>
      </c>
      <c r="H321" s="127" t="s">
        <v>806</v>
      </c>
      <c r="I321" s="127" t="s">
        <v>76</v>
      </c>
      <c r="J321" s="42" t="s">
        <v>76</v>
      </c>
      <c r="K321" s="128" t="s">
        <v>76</v>
      </c>
    </row>
    <row r="322" spans="1:11" s="2" customFormat="1" ht="15" x14ac:dyDescent="0.2">
      <c r="A322" s="36" t="s">
        <v>680</v>
      </c>
      <c r="B322" s="63">
        <v>142</v>
      </c>
      <c r="C322" s="37">
        <v>1</v>
      </c>
      <c r="D322" s="125" t="s">
        <v>818</v>
      </c>
      <c r="E322" s="125" t="s">
        <v>803</v>
      </c>
      <c r="F322" s="125" t="s">
        <v>804</v>
      </c>
      <c r="G322" s="44">
        <v>0</v>
      </c>
      <c r="H322" s="125" t="s">
        <v>805</v>
      </c>
      <c r="I322" s="125">
        <v>3</v>
      </c>
      <c r="J322" s="44">
        <v>3000</v>
      </c>
      <c r="K322" s="126" t="s">
        <v>76</v>
      </c>
    </row>
    <row r="323" spans="1:11" s="2" customFormat="1" ht="15" x14ac:dyDescent="0.2">
      <c r="A323" s="32" t="s">
        <v>104</v>
      </c>
      <c r="B323" s="62" t="s">
        <v>76</v>
      </c>
      <c r="C323" s="55" t="s">
        <v>76</v>
      </c>
      <c r="D323" s="127" t="s">
        <v>76</v>
      </c>
      <c r="E323" s="127" t="s">
        <v>76</v>
      </c>
      <c r="F323" s="127" t="s">
        <v>76</v>
      </c>
      <c r="G323" s="42" t="s">
        <v>76</v>
      </c>
      <c r="H323" s="127" t="s">
        <v>76</v>
      </c>
      <c r="I323" s="127" t="s">
        <v>76</v>
      </c>
      <c r="J323" s="42" t="s">
        <v>76</v>
      </c>
      <c r="K323" s="128" t="s">
        <v>76</v>
      </c>
    </row>
    <row r="324" spans="1:11" s="2" customFormat="1" ht="15" x14ac:dyDescent="0.2">
      <c r="A324" s="36" t="s">
        <v>681</v>
      </c>
      <c r="B324" s="63">
        <v>1797</v>
      </c>
      <c r="C324" s="37">
        <v>1</v>
      </c>
      <c r="D324" s="125" t="s">
        <v>818</v>
      </c>
      <c r="E324" s="125" t="s">
        <v>803</v>
      </c>
      <c r="F324" s="125" t="s">
        <v>804</v>
      </c>
      <c r="G324" s="44">
        <v>0</v>
      </c>
      <c r="H324" s="125" t="s">
        <v>805</v>
      </c>
      <c r="I324" s="125">
        <v>4</v>
      </c>
      <c r="J324" s="44">
        <v>2000</v>
      </c>
      <c r="K324" s="126" t="s">
        <v>76</v>
      </c>
    </row>
    <row r="325" spans="1:11" s="2" customFormat="1" ht="15" x14ac:dyDescent="0.2">
      <c r="A325" s="32" t="s">
        <v>683</v>
      </c>
      <c r="B325" s="62">
        <v>1050</v>
      </c>
      <c r="C325" s="55">
        <v>1</v>
      </c>
      <c r="D325" s="127" t="s">
        <v>818</v>
      </c>
      <c r="E325" s="127" t="s">
        <v>803</v>
      </c>
      <c r="F325" s="127" t="s">
        <v>804</v>
      </c>
      <c r="G325" s="42">
        <v>0</v>
      </c>
      <c r="H325" s="127" t="s">
        <v>805</v>
      </c>
      <c r="I325" s="127">
        <v>3</v>
      </c>
      <c r="J325" s="42">
        <v>6000</v>
      </c>
      <c r="K325" s="128" t="s">
        <v>76</v>
      </c>
    </row>
    <row r="326" spans="1:11" s="2" customFormat="1" ht="15" x14ac:dyDescent="0.2">
      <c r="A326" s="36" t="s">
        <v>684</v>
      </c>
      <c r="B326" s="63">
        <v>1972</v>
      </c>
      <c r="C326" s="37">
        <v>1</v>
      </c>
      <c r="D326" s="125" t="s">
        <v>818</v>
      </c>
      <c r="E326" s="125" t="s">
        <v>803</v>
      </c>
      <c r="F326" s="125" t="s">
        <v>804</v>
      </c>
      <c r="G326" s="44">
        <v>2000</v>
      </c>
      <c r="H326" s="125" t="s">
        <v>805</v>
      </c>
      <c r="I326" s="125">
        <v>2</v>
      </c>
      <c r="J326" s="44">
        <v>10000</v>
      </c>
      <c r="K326" s="126" t="s">
        <v>76</v>
      </c>
    </row>
    <row r="327" spans="1:11" s="2" customFormat="1" ht="15" x14ac:dyDescent="0.2">
      <c r="A327" s="32" t="s">
        <v>685</v>
      </c>
      <c r="B327" s="62">
        <v>3800</v>
      </c>
      <c r="C327" s="55">
        <v>1</v>
      </c>
      <c r="D327" s="127" t="s">
        <v>818</v>
      </c>
      <c r="E327" s="127" t="s">
        <v>803</v>
      </c>
      <c r="F327" s="127" t="s">
        <v>804</v>
      </c>
      <c r="G327" s="42">
        <v>0</v>
      </c>
      <c r="H327" s="127" t="s">
        <v>805</v>
      </c>
      <c r="I327" s="127">
        <v>2</v>
      </c>
      <c r="J327" s="42">
        <v>3000</v>
      </c>
      <c r="K327" s="128" t="s">
        <v>76</v>
      </c>
    </row>
    <row r="328" spans="1:11" s="2" customFormat="1" ht="15" x14ac:dyDescent="0.2">
      <c r="A328" s="36" t="s">
        <v>687</v>
      </c>
      <c r="B328" s="63">
        <v>1107</v>
      </c>
      <c r="C328" s="37">
        <v>1</v>
      </c>
      <c r="D328" s="125" t="s">
        <v>818</v>
      </c>
      <c r="E328" s="125" t="s">
        <v>803</v>
      </c>
      <c r="F328" s="125" t="s">
        <v>804</v>
      </c>
      <c r="G328" s="44">
        <v>0</v>
      </c>
      <c r="H328" s="125" t="s">
        <v>805</v>
      </c>
      <c r="I328" s="125">
        <v>2</v>
      </c>
      <c r="J328" s="44">
        <v>4000</v>
      </c>
      <c r="K328" s="126" t="s">
        <v>76</v>
      </c>
    </row>
    <row r="329" spans="1:11" s="2" customFormat="1" ht="15" x14ac:dyDescent="0.2">
      <c r="A329" s="32" t="s">
        <v>688</v>
      </c>
      <c r="B329" s="62">
        <v>1962</v>
      </c>
      <c r="C329" s="55">
        <v>1</v>
      </c>
      <c r="D329" s="127" t="s">
        <v>818</v>
      </c>
      <c r="E329" s="127" t="s">
        <v>803</v>
      </c>
      <c r="F329" s="127" t="s">
        <v>804</v>
      </c>
      <c r="G329" s="42">
        <v>0</v>
      </c>
      <c r="H329" s="127" t="s">
        <v>805</v>
      </c>
      <c r="I329" s="127">
        <v>4</v>
      </c>
      <c r="J329" s="42">
        <v>4000</v>
      </c>
      <c r="K329" s="128" t="s">
        <v>76</v>
      </c>
    </row>
    <row r="330" spans="1:11" s="2" customFormat="1" ht="15" x14ac:dyDescent="0.2">
      <c r="A330" s="36" t="s">
        <v>690</v>
      </c>
      <c r="B330" s="63">
        <v>143</v>
      </c>
      <c r="C330" s="37">
        <v>1</v>
      </c>
      <c r="D330" s="125" t="s">
        <v>818</v>
      </c>
      <c r="E330" s="125" t="s">
        <v>803</v>
      </c>
      <c r="F330" s="125" t="s">
        <v>804</v>
      </c>
      <c r="G330" s="44">
        <v>0</v>
      </c>
      <c r="H330" s="125" t="s">
        <v>805</v>
      </c>
      <c r="I330" s="125">
        <v>3</v>
      </c>
      <c r="J330" s="44">
        <v>3000</v>
      </c>
      <c r="K330" s="126" t="s">
        <v>76</v>
      </c>
    </row>
    <row r="331" spans="1:11" s="2" customFormat="1" ht="15" x14ac:dyDescent="0.2">
      <c r="A331" s="32" t="s">
        <v>692</v>
      </c>
      <c r="B331" s="62">
        <v>600</v>
      </c>
      <c r="C331" s="55">
        <v>1</v>
      </c>
      <c r="D331" s="127" t="s">
        <v>818</v>
      </c>
      <c r="E331" s="127" t="s">
        <v>135</v>
      </c>
      <c r="F331" s="127" t="s">
        <v>807</v>
      </c>
      <c r="G331" s="42">
        <v>0</v>
      </c>
      <c r="H331" s="127" t="s">
        <v>806</v>
      </c>
      <c r="I331" s="127" t="s">
        <v>76</v>
      </c>
      <c r="J331" s="42" t="s">
        <v>76</v>
      </c>
      <c r="K331" s="128" t="s">
        <v>76</v>
      </c>
    </row>
    <row r="332" spans="1:11" s="2" customFormat="1" ht="15" x14ac:dyDescent="0.2">
      <c r="A332" s="36" t="s">
        <v>694</v>
      </c>
      <c r="B332" s="63">
        <v>120</v>
      </c>
      <c r="C332" s="37">
        <v>1</v>
      </c>
      <c r="D332" s="125" t="s">
        <v>818</v>
      </c>
      <c r="E332" s="125" t="s">
        <v>803</v>
      </c>
      <c r="F332" s="125" t="s">
        <v>804</v>
      </c>
      <c r="G332" s="44">
        <v>0</v>
      </c>
      <c r="H332" s="125" t="s">
        <v>805</v>
      </c>
      <c r="I332" s="125">
        <v>4</v>
      </c>
      <c r="J332" s="44">
        <v>2000</v>
      </c>
      <c r="K332" s="126" t="s">
        <v>76</v>
      </c>
    </row>
    <row r="333" spans="1:11" s="2" customFormat="1" ht="15" x14ac:dyDescent="0.2">
      <c r="A333" s="32" t="s">
        <v>696</v>
      </c>
      <c r="B333" s="62">
        <v>188</v>
      </c>
      <c r="C333" s="55">
        <v>1</v>
      </c>
      <c r="D333" s="127" t="s">
        <v>818</v>
      </c>
      <c r="E333" s="127" t="s">
        <v>803</v>
      </c>
      <c r="F333" s="127" t="s">
        <v>804</v>
      </c>
      <c r="G333" s="42">
        <v>0</v>
      </c>
      <c r="H333" s="127" t="s">
        <v>805</v>
      </c>
      <c r="I333" s="127">
        <v>3</v>
      </c>
      <c r="J333" s="42">
        <v>3000</v>
      </c>
      <c r="K333" s="128" t="s">
        <v>76</v>
      </c>
    </row>
    <row r="334" spans="1:11" s="2" customFormat="1" ht="15" x14ac:dyDescent="0.2">
      <c r="A334" s="36" t="s">
        <v>105</v>
      </c>
      <c r="B334" s="63">
        <v>1500</v>
      </c>
      <c r="C334" s="37">
        <v>1</v>
      </c>
      <c r="D334" s="125" t="s">
        <v>818</v>
      </c>
      <c r="E334" s="125" t="s">
        <v>803</v>
      </c>
      <c r="F334" s="125" t="s">
        <v>804</v>
      </c>
      <c r="G334" s="44">
        <v>0</v>
      </c>
      <c r="H334" s="125" t="s">
        <v>806</v>
      </c>
      <c r="I334" s="125" t="s">
        <v>76</v>
      </c>
      <c r="J334" s="44" t="s">
        <v>76</v>
      </c>
      <c r="K334" s="126" t="s">
        <v>76</v>
      </c>
    </row>
    <row r="335" spans="1:11" s="2" customFormat="1" ht="15" x14ac:dyDescent="0.2">
      <c r="A335" s="32" t="s">
        <v>699</v>
      </c>
      <c r="B335" s="62" t="s">
        <v>76</v>
      </c>
      <c r="C335" s="55" t="s">
        <v>76</v>
      </c>
      <c r="D335" s="127" t="s">
        <v>76</v>
      </c>
      <c r="E335" s="127" t="s">
        <v>76</v>
      </c>
      <c r="F335" s="127" t="s">
        <v>76</v>
      </c>
      <c r="G335" s="42" t="s">
        <v>76</v>
      </c>
      <c r="H335" s="127" t="s">
        <v>76</v>
      </c>
      <c r="I335" s="127" t="s">
        <v>76</v>
      </c>
      <c r="J335" s="42" t="s">
        <v>76</v>
      </c>
      <c r="K335" s="128" t="s">
        <v>76</v>
      </c>
    </row>
    <row r="336" spans="1:11" s="2" customFormat="1" ht="15" x14ac:dyDescent="0.2">
      <c r="A336" s="36" t="s">
        <v>700</v>
      </c>
      <c r="B336" s="63" t="s">
        <v>76</v>
      </c>
      <c r="C336" s="37" t="s">
        <v>76</v>
      </c>
      <c r="D336" s="125" t="s">
        <v>76</v>
      </c>
      <c r="E336" s="125" t="s">
        <v>76</v>
      </c>
      <c r="F336" s="125" t="s">
        <v>76</v>
      </c>
      <c r="G336" s="44" t="s">
        <v>76</v>
      </c>
      <c r="H336" s="125" t="s">
        <v>76</v>
      </c>
      <c r="I336" s="125" t="s">
        <v>76</v>
      </c>
      <c r="J336" s="44" t="s">
        <v>76</v>
      </c>
      <c r="K336" s="126" t="s">
        <v>76</v>
      </c>
    </row>
    <row r="337" spans="1:11" s="2" customFormat="1" ht="15" x14ac:dyDescent="0.2">
      <c r="A337" s="32" t="s">
        <v>106</v>
      </c>
      <c r="B337" s="62">
        <v>27116</v>
      </c>
      <c r="C337" s="55">
        <v>1</v>
      </c>
      <c r="D337" s="127" t="s">
        <v>818</v>
      </c>
      <c r="E337" s="127" t="s">
        <v>803</v>
      </c>
      <c r="F337" s="127" t="s">
        <v>804</v>
      </c>
      <c r="G337" s="42">
        <v>0</v>
      </c>
      <c r="H337" s="127" t="s">
        <v>805</v>
      </c>
      <c r="I337" s="127">
        <v>3</v>
      </c>
      <c r="J337" s="42">
        <v>10000</v>
      </c>
      <c r="K337" s="128" t="s">
        <v>76</v>
      </c>
    </row>
    <row r="338" spans="1:11" s="2" customFormat="1" ht="15" x14ac:dyDescent="0.2">
      <c r="A338" s="36" t="s">
        <v>702</v>
      </c>
      <c r="B338" s="63" t="s">
        <v>76</v>
      </c>
      <c r="C338" s="37" t="s">
        <v>76</v>
      </c>
      <c r="D338" s="125" t="s">
        <v>76</v>
      </c>
      <c r="E338" s="125" t="s">
        <v>76</v>
      </c>
      <c r="F338" s="125" t="s">
        <v>76</v>
      </c>
      <c r="G338" s="44" t="s">
        <v>76</v>
      </c>
      <c r="H338" s="125" t="s">
        <v>76</v>
      </c>
      <c r="I338" s="125" t="s">
        <v>76</v>
      </c>
      <c r="J338" s="44" t="s">
        <v>76</v>
      </c>
      <c r="K338" s="126" t="s">
        <v>76</v>
      </c>
    </row>
    <row r="339" spans="1:11" s="2" customFormat="1" ht="15" x14ac:dyDescent="0.2">
      <c r="A339" s="32" t="s">
        <v>703</v>
      </c>
      <c r="B339" s="62">
        <v>240</v>
      </c>
      <c r="C339" s="55">
        <v>1</v>
      </c>
      <c r="D339" s="127" t="s">
        <v>818</v>
      </c>
      <c r="E339" s="127" t="s">
        <v>803</v>
      </c>
      <c r="F339" s="127" t="s">
        <v>804</v>
      </c>
      <c r="G339" s="42">
        <v>0</v>
      </c>
      <c r="H339" s="127" t="s">
        <v>805</v>
      </c>
      <c r="I339" s="127">
        <v>3</v>
      </c>
      <c r="J339" s="42">
        <v>3000</v>
      </c>
      <c r="K339" s="128" t="s">
        <v>76</v>
      </c>
    </row>
    <row r="340" spans="1:11" s="2" customFormat="1" ht="15" x14ac:dyDescent="0.2">
      <c r="A340" s="36" t="s">
        <v>704</v>
      </c>
      <c r="B340" s="63">
        <v>3175</v>
      </c>
      <c r="C340" s="37">
        <v>1</v>
      </c>
      <c r="D340" s="125" t="s">
        <v>818</v>
      </c>
      <c r="E340" s="125" t="s">
        <v>803</v>
      </c>
      <c r="F340" s="125" t="s">
        <v>807</v>
      </c>
      <c r="G340" s="44">
        <v>4000</v>
      </c>
      <c r="H340" s="125" t="s">
        <v>806</v>
      </c>
      <c r="I340" s="125" t="s">
        <v>76</v>
      </c>
      <c r="J340" s="44" t="s">
        <v>76</v>
      </c>
      <c r="K340" s="126" t="s">
        <v>76</v>
      </c>
    </row>
    <row r="341" spans="1:11" s="2" customFormat="1" ht="15" x14ac:dyDescent="0.2">
      <c r="A341" s="32" t="s">
        <v>707</v>
      </c>
      <c r="B341" s="62">
        <v>165000</v>
      </c>
      <c r="C341" s="55">
        <v>1</v>
      </c>
      <c r="D341" s="127" t="s">
        <v>819</v>
      </c>
      <c r="E341" s="127" t="s">
        <v>803</v>
      </c>
      <c r="F341" s="127" t="s">
        <v>807</v>
      </c>
      <c r="G341" s="42">
        <v>0</v>
      </c>
      <c r="H341" s="127" t="s">
        <v>806</v>
      </c>
      <c r="I341" s="127" t="s">
        <v>76</v>
      </c>
      <c r="J341" s="42" t="s">
        <v>76</v>
      </c>
      <c r="K341" s="128">
        <v>1.1655555555555557</v>
      </c>
    </row>
    <row r="342" spans="1:11" s="2" customFormat="1" ht="15" x14ac:dyDescent="0.2">
      <c r="A342" s="36" t="s">
        <v>107</v>
      </c>
      <c r="B342" s="63" t="s">
        <v>76</v>
      </c>
      <c r="C342" s="37" t="s">
        <v>76</v>
      </c>
      <c r="D342" s="125" t="s">
        <v>76</v>
      </c>
      <c r="E342" s="125" t="s">
        <v>76</v>
      </c>
      <c r="F342" s="125" t="s">
        <v>76</v>
      </c>
      <c r="G342" s="44" t="s">
        <v>76</v>
      </c>
      <c r="H342" s="125" t="s">
        <v>76</v>
      </c>
      <c r="I342" s="125" t="s">
        <v>76</v>
      </c>
      <c r="J342" s="44" t="s">
        <v>76</v>
      </c>
      <c r="K342" s="126" t="s">
        <v>76</v>
      </c>
    </row>
    <row r="343" spans="1:11" s="2" customFormat="1" ht="15" x14ac:dyDescent="0.2">
      <c r="A343" s="32" t="s">
        <v>711</v>
      </c>
      <c r="B343" s="62">
        <v>300</v>
      </c>
      <c r="C343" s="55">
        <v>1</v>
      </c>
      <c r="D343" s="127" t="s">
        <v>818</v>
      </c>
      <c r="E343" s="127" t="s">
        <v>803</v>
      </c>
      <c r="F343" s="127" t="s">
        <v>804</v>
      </c>
      <c r="G343" s="42">
        <v>1000</v>
      </c>
      <c r="H343" s="127" t="s">
        <v>806</v>
      </c>
      <c r="I343" s="127" t="s">
        <v>76</v>
      </c>
      <c r="J343" s="42" t="s">
        <v>76</v>
      </c>
      <c r="K343" s="128" t="s">
        <v>76</v>
      </c>
    </row>
    <row r="344" spans="1:11" s="2" customFormat="1" ht="15" x14ac:dyDescent="0.2">
      <c r="A344" s="36" t="s">
        <v>713</v>
      </c>
      <c r="B344" s="63">
        <v>310</v>
      </c>
      <c r="C344" s="37">
        <v>1</v>
      </c>
      <c r="D344" s="125" t="s">
        <v>818</v>
      </c>
      <c r="E344" s="125" t="s">
        <v>803</v>
      </c>
      <c r="F344" s="125" t="s">
        <v>804</v>
      </c>
      <c r="G344" s="44">
        <v>1000</v>
      </c>
      <c r="H344" s="125" t="s">
        <v>806</v>
      </c>
      <c r="I344" s="125" t="s">
        <v>76</v>
      </c>
      <c r="J344" s="44" t="s">
        <v>76</v>
      </c>
      <c r="K344" s="126" t="s">
        <v>76</v>
      </c>
    </row>
    <row r="345" spans="1:11" s="2" customFormat="1" ht="15" x14ac:dyDescent="0.2">
      <c r="A345" s="32" t="s">
        <v>715</v>
      </c>
      <c r="B345" s="62">
        <v>165</v>
      </c>
      <c r="C345" s="55">
        <v>1</v>
      </c>
      <c r="D345" s="127" t="s">
        <v>818</v>
      </c>
      <c r="E345" s="127" t="s">
        <v>803</v>
      </c>
      <c r="F345" s="127" t="s">
        <v>804</v>
      </c>
      <c r="G345" s="42">
        <v>0</v>
      </c>
      <c r="H345" s="127" t="s">
        <v>805</v>
      </c>
      <c r="I345" s="127">
        <v>3</v>
      </c>
      <c r="J345" s="42">
        <v>4000</v>
      </c>
      <c r="K345" s="128" t="s">
        <v>76</v>
      </c>
    </row>
    <row r="346" spans="1:11" s="2" customFormat="1" ht="15" x14ac:dyDescent="0.2">
      <c r="A346" s="36" t="s">
        <v>717</v>
      </c>
      <c r="B346" s="63">
        <v>680</v>
      </c>
      <c r="C346" s="37">
        <v>1</v>
      </c>
      <c r="D346" s="125" t="s">
        <v>818</v>
      </c>
      <c r="E346" s="125" t="s">
        <v>803</v>
      </c>
      <c r="F346" s="125" t="s">
        <v>804</v>
      </c>
      <c r="G346" s="44">
        <v>0</v>
      </c>
      <c r="H346" s="125" t="s">
        <v>805</v>
      </c>
      <c r="I346" s="125">
        <v>2</v>
      </c>
      <c r="J346" s="44">
        <v>25000</v>
      </c>
      <c r="K346" s="126" t="s">
        <v>76</v>
      </c>
    </row>
    <row r="347" spans="1:11" s="2" customFormat="1" ht="15" x14ac:dyDescent="0.2">
      <c r="A347" s="32" t="s">
        <v>719</v>
      </c>
      <c r="B347" s="62">
        <v>6680</v>
      </c>
      <c r="C347" s="55">
        <v>1</v>
      </c>
      <c r="D347" s="127" t="s">
        <v>818</v>
      </c>
      <c r="E347" s="127" t="s">
        <v>803</v>
      </c>
      <c r="F347" s="127" t="s">
        <v>807</v>
      </c>
      <c r="G347" s="42">
        <v>3000</v>
      </c>
      <c r="H347" s="127" t="s">
        <v>805</v>
      </c>
      <c r="I347" s="127">
        <v>3</v>
      </c>
      <c r="J347" s="42">
        <v>10000</v>
      </c>
      <c r="K347" s="128" t="s">
        <v>76</v>
      </c>
    </row>
    <row r="348" spans="1:11" s="2" customFormat="1" ht="15" x14ac:dyDescent="0.2">
      <c r="A348" s="36" t="s">
        <v>722</v>
      </c>
      <c r="B348" s="63">
        <v>1635</v>
      </c>
      <c r="C348" s="37">
        <v>1</v>
      </c>
      <c r="D348" s="125" t="s">
        <v>818</v>
      </c>
      <c r="E348" s="125" t="s">
        <v>803</v>
      </c>
      <c r="F348" s="125" t="s">
        <v>807</v>
      </c>
      <c r="G348" s="44">
        <v>2000</v>
      </c>
      <c r="H348" s="125" t="s">
        <v>806</v>
      </c>
      <c r="I348" s="125" t="s">
        <v>76</v>
      </c>
      <c r="J348" s="44" t="s">
        <v>76</v>
      </c>
      <c r="K348" s="126" t="s">
        <v>76</v>
      </c>
    </row>
    <row r="349" spans="1:11" s="2" customFormat="1" ht="15" x14ac:dyDescent="0.2">
      <c r="A349" s="32" t="s">
        <v>724</v>
      </c>
      <c r="B349" s="62">
        <v>2691</v>
      </c>
      <c r="C349" s="55">
        <v>1</v>
      </c>
      <c r="D349" s="127" t="s">
        <v>818</v>
      </c>
      <c r="E349" s="127" t="s">
        <v>803</v>
      </c>
      <c r="F349" s="127" t="s">
        <v>804</v>
      </c>
      <c r="G349" s="42">
        <v>0</v>
      </c>
      <c r="H349" s="127" t="s">
        <v>805</v>
      </c>
      <c r="I349" s="127">
        <v>2</v>
      </c>
      <c r="J349" s="42">
        <v>4000</v>
      </c>
      <c r="K349" s="128" t="s">
        <v>76</v>
      </c>
    </row>
    <row r="350" spans="1:11" s="2" customFormat="1" ht="15" x14ac:dyDescent="0.2">
      <c r="A350" s="36" t="s">
        <v>725</v>
      </c>
      <c r="B350" s="63">
        <v>213</v>
      </c>
      <c r="C350" s="37">
        <v>1</v>
      </c>
      <c r="D350" s="125" t="s">
        <v>818</v>
      </c>
      <c r="E350" s="125" t="s">
        <v>803</v>
      </c>
      <c r="F350" s="125" t="s">
        <v>804</v>
      </c>
      <c r="G350" s="44">
        <v>0</v>
      </c>
      <c r="H350" s="125" t="s">
        <v>805</v>
      </c>
      <c r="I350" s="125">
        <v>3</v>
      </c>
      <c r="J350" s="44">
        <v>3000</v>
      </c>
      <c r="K350" s="126" t="s">
        <v>76</v>
      </c>
    </row>
    <row r="351" spans="1:11" s="2" customFormat="1" ht="15" x14ac:dyDescent="0.2">
      <c r="A351" s="32" t="s">
        <v>727</v>
      </c>
      <c r="B351" s="62"/>
      <c r="C351" s="55"/>
      <c r="D351" s="127" t="s">
        <v>818</v>
      </c>
      <c r="E351" s="127" t="s">
        <v>803</v>
      </c>
      <c r="F351" s="127" t="s">
        <v>804</v>
      </c>
      <c r="G351" s="42">
        <v>0</v>
      </c>
      <c r="H351" s="127" t="s">
        <v>805</v>
      </c>
      <c r="I351" s="127">
        <v>5</v>
      </c>
      <c r="J351" s="42">
        <v>4000</v>
      </c>
      <c r="K351" s="128" t="s">
        <v>76</v>
      </c>
    </row>
    <row r="352" spans="1:11" s="2" customFormat="1" ht="15" x14ac:dyDescent="0.2">
      <c r="A352" s="36" t="s">
        <v>729</v>
      </c>
      <c r="B352" s="63">
        <v>225</v>
      </c>
      <c r="C352" s="37">
        <v>1</v>
      </c>
      <c r="D352" s="125" t="s">
        <v>818</v>
      </c>
      <c r="E352" s="125" t="s">
        <v>803</v>
      </c>
      <c r="F352" s="125" t="s">
        <v>804</v>
      </c>
      <c r="G352" s="44">
        <v>0</v>
      </c>
      <c r="H352" s="125" t="s">
        <v>805</v>
      </c>
      <c r="I352" s="125">
        <v>3</v>
      </c>
      <c r="J352" s="44">
        <v>4000</v>
      </c>
      <c r="K352" s="126" t="s">
        <v>76</v>
      </c>
    </row>
    <row r="353" spans="1:11" s="2" customFormat="1" ht="15" x14ac:dyDescent="0.2">
      <c r="A353" s="32" t="s">
        <v>731</v>
      </c>
      <c r="B353" s="62">
        <v>300</v>
      </c>
      <c r="C353" s="55">
        <v>1</v>
      </c>
      <c r="D353" s="127" t="s">
        <v>818</v>
      </c>
      <c r="E353" s="127" t="s">
        <v>803</v>
      </c>
      <c r="F353" s="127" t="s">
        <v>804</v>
      </c>
      <c r="G353" s="42">
        <v>0</v>
      </c>
      <c r="H353" s="127" t="s">
        <v>805</v>
      </c>
      <c r="I353" s="127">
        <v>3</v>
      </c>
      <c r="J353" s="42">
        <v>3000</v>
      </c>
      <c r="K353" s="128" t="s">
        <v>76</v>
      </c>
    </row>
    <row r="354" spans="1:11" s="2" customFormat="1" ht="15" x14ac:dyDescent="0.2">
      <c r="A354" s="36" t="s">
        <v>732</v>
      </c>
      <c r="B354" s="63">
        <v>2126</v>
      </c>
      <c r="C354" s="37">
        <v>1</v>
      </c>
      <c r="D354" s="125" t="s">
        <v>818</v>
      </c>
      <c r="E354" s="125" t="s">
        <v>803</v>
      </c>
      <c r="F354" s="125" t="s">
        <v>804</v>
      </c>
      <c r="G354" s="44">
        <v>0</v>
      </c>
      <c r="H354" s="125" t="s">
        <v>805</v>
      </c>
      <c r="I354" s="125">
        <v>3</v>
      </c>
      <c r="J354" s="44">
        <v>3000</v>
      </c>
      <c r="K354" s="126" t="s">
        <v>76</v>
      </c>
    </row>
    <row r="355" spans="1:11" s="2" customFormat="1" ht="15" x14ac:dyDescent="0.2">
      <c r="A355" s="32" t="s">
        <v>108</v>
      </c>
      <c r="B355" s="62">
        <v>675686</v>
      </c>
      <c r="C355" s="55">
        <v>1</v>
      </c>
      <c r="D355" s="127" t="s">
        <v>818</v>
      </c>
      <c r="E355" s="127" t="s">
        <v>803</v>
      </c>
      <c r="F355" s="127" t="s">
        <v>804</v>
      </c>
      <c r="G355" s="42">
        <v>0</v>
      </c>
      <c r="H355" s="127" t="s">
        <v>805</v>
      </c>
      <c r="I355" s="127">
        <v>4</v>
      </c>
      <c r="J355" s="42">
        <v>7480</v>
      </c>
      <c r="K355" s="128" t="s">
        <v>76</v>
      </c>
    </row>
    <row r="356" spans="1:11" s="2" customFormat="1" ht="15" x14ac:dyDescent="0.2">
      <c r="A356" s="36" t="s">
        <v>735</v>
      </c>
      <c r="B356" s="63"/>
      <c r="C356" s="37"/>
      <c r="D356" s="125" t="s">
        <v>818</v>
      </c>
      <c r="E356" s="125" t="s">
        <v>803</v>
      </c>
      <c r="F356" s="125" t="s">
        <v>804</v>
      </c>
      <c r="G356" s="44">
        <v>1000</v>
      </c>
      <c r="H356" s="125" t="s">
        <v>806</v>
      </c>
      <c r="I356" s="125" t="s">
        <v>76</v>
      </c>
      <c r="J356" s="44" t="s">
        <v>76</v>
      </c>
      <c r="K356" s="126" t="s">
        <v>76</v>
      </c>
    </row>
    <row r="357" spans="1:11" s="2" customFormat="1" ht="15" x14ac:dyDescent="0.2">
      <c r="A357" s="32" t="s">
        <v>737</v>
      </c>
      <c r="B357" s="62"/>
      <c r="C357" s="55"/>
      <c r="D357" s="127" t="s">
        <v>819</v>
      </c>
      <c r="E357" s="127" t="s">
        <v>803</v>
      </c>
      <c r="F357" s="127" t="s">
        <v>804</v>
      </c>
      <c r="G357" s="42">
        <v>0</v>
      </c>
      <c r="H357" s="127" t="s">
        <v>806</v>
      </c>
      <c r="I357" s="127" t="s">
        <v>76</v>
      </c>
      <c r="J357" s="42" t="s">
        <v>76</v>
      </c>
      <c r="K357" s="128">
        <v>1.2581934452438051</v>
      </c>
    </row>
    <row r="358" spans="1:11" s="2" customFormat="1" ht="15" x14ac:dyDescent="0.2">
      <c r="A358" s="36" t="s">
        <v>740</v>
      </c>
      <c r="B358" s="63"/>
      <c r="C358" s="37"/>
      <c r="D358" s="125" t="s">
        <v>818</v>
      </c>
      <c r="E358" s="125" t="s">
        <v>803</v>
      </c>
      <c r="F358" s="125" t="s">
        <v>804</v>
      </c>
      <c r="G358" s="44">
        <v>0</v>
      </c>
      <c r="H358" s="125" t="s">
        <v>805</v>
      </c>
      <c r="I358" s="125">
        <v>3</v>
      </c>
      <c r="J358" s="44">
        <v>2000</v>
      </c>
      <c r="K358" s="126" t="s">
        <v>76</v>
      </c>
    </row>
    <row r="359" spans="1:11" s="2" customFormat="1" ht="15" x14ac:dyDescent="0.2">
      <c r="A359" s="32" t="s">
        <v>741</v>
      </c>
      <c r="B359" s="62">
        <v>10705</v>
      </c>
      <c r="C359" s="55">
        <v>1</v>
      </c>
      <c r="D359" s="127" t="s">
        <v>818</v>
      </c>
      <c r="E359" s="127" t="s">
        <v>803</v>
      </c>
      <c r="F359" s="127" t="s">
        <v>804</v>
      </c>
      <c r="G359" s="42">
        <v>0</v>
      </c>
      <c r="H359" s="127" t="s">
        <v>805</v>
      </c>
      <c r="I359" s="127">
        <v>3</v>
      </c>
      <c r="J359" s="42">
        <v>3000</v>
      </c>
      <c r="K359" s="128" t="s">
        <v>76</v>
      </c>
    </row>
    <row r="360" spans="1:11" s="2" customFormat="1" ht="15" x14ac:dyDescent="0.2">
      <c r="A360" s="36" t="s">
        <v>743</v>
      </c>
      <c r="B360" s="63">
        <v>1773</v>
      </c>
      <c r="C360" s="37">
        <v>1</v>
      </c>
      <c r="D360" s="125" t="s">
        <v>818</v>
      </c>
      <c r="E360" s="125" t="s">
        <v>803</v>
      </c>
      <c r="F360" s="125" t="s">
        <v>804</v>
      </c>
      <c r="G360" s="44">
        <v>0</v>
      </c>
      <c r="H360" s="125" t="s">
        <v>805</v>
      </c>
      <c r="I360" s="125">
        <v>6</v>
      </c>
      <c r="J360" s="44">
        <v>1000</v>
      </c>
      <c r="K360" s="126" t="s">
        <v>76</v>
      </c>
    </row>
    <row r="361" spans="1:11" s="2" customFormat="1" ht="15" x14ac:dyDescent="0.2">
      <c r="A361" s="32" t="s">
        <v>745</v>
      </c>
      <c r="B361" s="62">
        <v>15309</v>
      </c>
      <c r="C361" s="55">
        <v>1</v>
      </c>
      <c r="D361" s="127" t="s">
        <v>818</v>
      </c>
      <c r="E361" s="127" t="s">
        <v>803</v>
      </c>
      <c r="F361" s="127" t="s">
        <v>804</v>
      </c>
      <c r="G361" s="42">
        <v>0</v>
      </c>
      <c r="H361" s="127" t="s">
        <v>805</v>
      </c>
      <c r="I361" s="127">
        <v>6</v>
      </c>
      <c r="J361" s="42">
        <v>1000</v>
      </c>
      <c r="K361" s="128" t="s">
        <v>76</v>
      </c>
    </row>
    <row r="362" spans="1:11" s="2" customFormat="1" ht="15" x14ac:dyDescent="0.2">
      <c r="A362" s="36" t="s">
        <v>747</v>
      </c>
      <c r="B362" s="63">
        <v>82</v>
      </c>
      <c r="C362" s="37">
        <v>1</v>
      </c>
      <c r="D362" s="125" t="s">
        <v>818</v>
      </c>
      <c r="E362" s="125" t="s">
        <v>803</v>
      </c>
      <c r="F362" s="125" t="s">
        <v>804</v>
      </c>
      <c r="G362" s="44">
        <v>0</v>
      </c>
      <c r="H362" s="125" t="s">
        <v>805</v>
      </c>
      <c r="I362" s="125">
        <v>4</v>
      </c>
      <c r="J362" s="44">
        <v>10000</v>
      </c>
      <c r="K362" s="126" t="s">
        <v>76</v>
      </c>
    </row>
    <row r="363" spans="1:11" s="2" customFormat="1" ht="15" x14ac:dyDescent="0.2">
      <c r="A363" s="32" t="s">
        <v>750</v>
      </c>
      <c r="B363" s="62">
        <v>2322</v>
      </c>
      <c r="C363" s="55">
        <v>1</v>
      </c>
      <c r="D363" s="127" t="s">
        <v>818</v>
      </c>
      <c r="E363" s="127" t="s">
        <v>803</v>
      </c>
      <c r="F363" s="127" t="s">
        <v>804</v>
      </c>
      <c r="G363" s="42">
        <v>0</v>
      </c>
      <c r="H363" s="127" t="s">
        <v>805</v>
      </c>
      <c r="I363" s="127">
        <v>3</v>
      </c>
      <c r="J363" s="42">
        <v>3000</v>
      </c>
      <c r="K363" s="128" t="s">
        <v>76</v>
      </c>
    </row>
    <row r="364" spans="1:11" s="2" customFormat="1" ht="15" x14ac:dyDescent="0.2">
      <c r="A364" s="36" t="s">
        <v>753</v>
      </c>
      <c r="B364" s="63">
        <v>6000</v>
      </c>
      <c r="C364" s="37">
        <v>1</v>
      </c>
      <c r="D364" s="125" t="s">
        <v>818</v>
      </c>
      <c r="E364" s="125" t="s">
        <v>803</v>
      </c>
      <c r="F364" s="125" t="s">
        <v>804</v>
      </c>
      <c r="G364" s="44">
        <v>0</v>
      </c>
      <c r="H364" s="125" t="s">
        <v>805</v>
      </c>
      <c r="I364" s="125">
        <v>3</v>
      </c>
      <c r="J364" s="44">
        <v>7000</v>
      </c>
      <c r="K364" s="126" t="s">
        <v>76</v>
      </c>
    </row>
    <row r="365" spans="1:11" s="2" customFormat="1" ht="15" x14ac:dyDescent="0.2">
      <c r="A365" s="32" t="s">
        <v>754</v>
      </c>
      <c r="B365" s="62">
        <v>4780</v>
      </c>
      <c r="C365" s="55">
        <v>1</v>
      </c>
      <c r="D365" s="127" t="s">
        <v>818</v>
      </c>
      <c r="E365" s="127" t="s">
        <v>803</v>
      </c>
      <c r="F365" s="127" t="s">
        <v>804</v>
      </c>
      <c r="G365" s="42">
        <v>0</v>
      </c>
      <c r="H365" s="127" t="s">
        <v>805</v>
      </c>
      <c r="I365" s="127">
        <v>3</v>
      </c>
      <c r="J365" s="42">
        <v>3000</v>
      </c>
      <c r="K365" s="128" t="s">
        <v>76</v>
      </c>
    </row>
    <row r="366" spans="1:11" s="2" customFormat="1" ht="15" x14ac:dyDescent="0.2">
      <c r="A366" s="36" t="s">
        <v>755</v>
      </c>
      <c r="B366" s="63">
        <v>60</v>
      </c>
      <c r="C366" s="37">
        <v>1</v>
      </c>
      <c r="D366" s="125" t="s">
        <v>818</v>
      </c>
      <c r="E366" s="125" t="s">
        <v>803</v>
      </c>
      <c r="F366" s="125" t="s">
        <v>804</v>
      </c>
      <c r="G366" s="44">
        <v>0</v>
      </c>
      <c r="H366" s="125" t="s">
        <v>805</v>
      </c>
      <c r="I366" s="125">
        <v>2</v>
      </c>
      <c r="J366" s="44">
        <v>10000</v>
      </c>
      <c r="K366" s="126" t="s">
        <v>76</v>
      </c>
    </row>
    <row r="367" spans="1:11" s="2" customFormat="1" ht="15" x14ac:dyDescent="0.2">
      <c r="A367" s="32" t="s">
        <v>757</v>
      </c>
      <c r="B367" s="62">
        <v>2400</v>
      </c>
      <c r="C367" s="55">
        <v>1</v>
      </c>
      <c r="D367" s="127" t="s">
        <v>818</v>
      </c>
      <c r="E367" s="127" t="s">
        <v>803</v>
      </c>
      <c r="F367" s="127" t="s">
        <v>804</v>
      </c>
      <c r="G367" s="42">
        <v>0</v>
      </c>
      <c r="H367" s="127" t="s">
        <v>805</v>
      </c>
      <c r="I367" s="127">
        <v>3</v>
      </c>
      <c r="J367" s="42">
        <v>6000</v>
      </c>
      <c r="K367" s="128" t="s">
        <v>76</v>
      </c>
    </row>
    <row r="368" spans="1:11" s="2" customFormat="1" ht="15" x14ac:dyDescent="0.2">
      <c r="A368" s="36" t="s">
        <v>759</v>
      </c>
      <c r="B368" s="63">
        <v>450</v>
      </c>
      <c r="C368" s="37">
        <v>1</v>
      </c>
      <c r="D368" s="125" t="s">
        <v>818</v>
      </c>
      <c r="E368" s="125" t="s">
        <v>803</v>
      </c>
      <c r="F368" s="125" t="s">
        <v>804</v>
      </c>
      <c r="G368" s="44">
        <v>0</v>
      </c>
      <c r="H368" s="125" t="s">
        <v>805</v>
      </c>
      <c r="I368" s="125">
        <v>3</v>
      </c>
      <c r="J368" s="44">
        <v>3000</v>
      </c>
      <c r="K368" s="126" t="s">
        <v>76</v>
      </c>
    </row>
    <row r="369" spans="1:11" s="2" customFormat="1" ht="15" x14ac:dyDescent="0.2">
      <c r="A369" s="32" t="s">
        <v>109</v>
      </c>
      <c r="B369" s="62" t="s">
        <v>76</v>
      </c>
      <c r="C369" s="55" t="s">
        <v>76</v>
      </c>
      <c r="D369" s="127" t="s">
        <v>76</v>
      </c>
      <c r="E369" s="127" t="s">
        <v>76</v>
      </c>
      <c r="F369" s="127" t="s">
        <v>76</v>
      </c>
      <c r="G369" s="42" t="s">
        <v>76</v>
      </c>
      <c r="H369" s="127" t="s">
        <v>76</v>
      </c>
      <c r="I369" s="127" t="s">
        <v>76</v>
      </c>
      <c r="J369" s="42" t="s">
        <v>76</v>
      </c>
      <c r="K369" s="128" t="s">
        <v>76</v>
      </c>
    </row>
    <row r="370" spans="1:11" s="2" customFormat="1" ht="15" x14ac:dyDescent="0.2">
      <c r="A370" s="36" t="s">
        <v>761</v>
      </c>
      <c r="B370" s="63">
        <v>51</v>
      </c>
      <c r="C370" s="37">
        <v>1</v>
      </c>
      <c r="D370" s="125" t="s">
        <v>818</v>
      </c>
      <c r="E370" s="125" t="s">
        <v>803</v>
      </c>
      <c r="F370" s="125" t="s">
        <v>804</v>
      </c>
      <c r="G370" s="44">
        <v>0</v>
      </c>
      <c r="H370" s="125" t="s">
        <v>805</v>
      </c>
      <c r="I370" s="125">
        <v>3</v>
      </c>
      <c r="J370" s="44">
        <v>4000</v>
      </c>
      <c r="K370" s="126" t="s">
        <v>76</v>
      </c>
    </row>
    <row r="371" spans="1:11" s="2" customFormat="1" ht="15" x14ac:dyDescent="0.2">
      <c r="A371" s="32" t="s">
        <v>762</v>
      </c>
      <c r="B371" s="62">
        <v>149</v>
      </c>
      <c r="C371" s="55">
        <v>1</v>
      </c>
      <c r="D371" s="127" t="s">
        <v>818</v>
      </c>
      <c r="E371" s="127" t="s">
        <v>803</v>
      </c>
      <c r="F371" s="127" t="s">
        <v>804</v>
      </c>
      <c r="G371" s="42">
        <v>0</v>
      </c>
      <c r="H371" s="127" t="s">
        <v>805</v>
      </c>
      <c r="I371" s="127">
        <v>3</v>
      </c>
      <c r="J371" s="42">
        <v>4000</v>
      </c>
      <c r="K371" s="128" t="s">
        <v>76</v>
      </c>
    </row>
    <row r="372" spans="1:11" s="2" customFormat="1" ht="15" x14ac:dyDescent="0.2">
      <c r="A372" s="36" t="s">
        <v>763</v>
      </c>
      <c r="B372" s="63">
        <v>2538</v>
      </c>
      <c r="C372" s="37">
        <v>1</v>
      </c>
      <c r="D372" s="125" t="s">
        <v>818</v>
      </c>
      <c r="E372" s="125" t="s">
        <v>803</v>
      </c>
      <c r="F372" s="125" t="s">
        <v>804</v>
      </c>
      <c r="G372" s="44">
        <v>0</v>
      </c>
      <c r="H372" s="125" t="s">
        <v>806</v>
      </c>
      <c r="I372" s="125" t="s">
        <v>76</v>
      </c>
      <c r="J372" s="44" t="s">
        <v>76</v>
      </c>
      <c r="K372" s="126" t="s">
        <v>76</v>
      </c>
    </row>
    <row r="373" spans="1:11" s="2" customFormat="1" ht="15" x14ac:dyDescent="0.2">
      <c r="A373" s="32" t="s">
        <v>764</v>
      </c>
      <c r="B373" s="62">
        <v>645</v>
      </c>
      <c r="C373" s="55">
        <v>1</v>
      </c>
      <c r="D373" s="127" t="s">
        <v>818</v>
      </c>
      <c r="E373" s="127" t="s">
        <v>803</v>
      </c>
      <c r="F373" s="127" t="s">
        <v>804</v>
      </c>
      <c r="G373" s="42">
        <v>0</v>
      </c>
      <c r="H373" s="127" t="s">
        <v>805</v>
      </c>
      <c r="I373" s="127">
        <v>3</v>
      </c>
      <c r="J373" s="42">
        <v>3000</v>
      </c>
      <c r="K373" s="128" t="s">
        <v>76</v>
      </c>
    </row>
    <row r="374" spans="1:11" s="2" customFormat="1" ht="15" x14ac:dyDescent="0.2">
      <c r="A374" s="36" t="s">
        <v>765</v>
      </c>
      <c r="B374" s="63">
        <v>843</v>
      </c>
      <c r="C374" s="37">
        <v>1</v>
      </c>
      <c r="D374" s="125" t="s">
        <v>818</v>
      </c>
      <c r="E374" s="125" t="s">
        <v>803</v>
      </c>
      <c r="F374" s="125" t="s">
        <v>804</v>
      </c>
      <c r="G374" s="44">
        <v>0</v>
      </c>
      <c r="H374" s="125" t="s">
        <v>805</v>
      </c>
      <c r="I374" s="125">
        <v>3</v>
      </c>
      <c r="J374" s="44">
        <v>3000</v>
      </c>
      <c r="K374" s="126" t="s">
        <v>76</v>
      </c>
    </row>
    <row r="375" spans="1:11" s="2" customFormat="1" ht="15" x14ac:dyDescent="0.2">
      <c r="A375" s="32" t="s">
        <v>766</v>
      </c>
      <c r="B375" s="62">
        <v>483</v>
      </c>
      <c r="C375" s="55">
        <v>1</v>
      </c>
      <c r="D375" s="127" t="s">
        <v>818</v>
      </c>
      <c r="E375" s="127" t="s">
        <v>803</v>
      </c>
      <c r="F375" s="127" t="s">
        <v>804</v>
      </c>
      <c r="G375" s="42">
        <v>0</v>
      </c>
      <c r="H375" s="127" t="s">
        <v>805</v>
      </c>
      <c r="I375" s="127">
        <v>6</v>
      </c>
      <c r="J375" s="42">
        <v>1000</v>
      </c>
      <c r="K375" s="128" t="s">
        <v>76</v>
      </c>
    </row>
    <row r="376" spans="1:11" s="2" customFormat="1" ht="15" x14ac:dyDescent="0.2">
      <c r="A376" s="36" t="s">
        <v>768</v>
      </c>
      <c r="B376" s="63">
        <v>225</v>
      </c>
      <c r="C376" s="37">
        <v>1</v>
      </c>
      <c r="D376" s="125" t="s">
        <v>818</v>
      </c>
      <c r="E376" s="125" t="s">
        <v>803</v>
      </c>
      <c r="F376" s="125" t="s">
        <v>804</v>
      </c>
      <c r="G376" s="44">
        <v>0</v>
      </c>
      <c r="H376" s="125" t="s">
        <v>805</v>
      </c>
      <c r="I376" s="125">
        <v>6</v>
      </c>
      <c r="J376" s="44">
        <v>1000</v>
      </c>
      <c r="K376" s="126" t="s">
        <v>76</v>
      </c>
    </row>
    <row r="377" spans="1:11" s="2" customFormat="1" ht="15" x14ac:dyDescent="0.2">
      <c r="A377" s="32" t="s">
        <v>770</v>
      </c>
      <c r="B377" s="62" t="s">
        <v>76</v>
      </c>
      <c r="C377" s="55" t="s">
        <v>76</v>
      </c>
      <c r="D377" s="127" t="s">
        <v>76</v>
      </c>
      <c r="E377" s="127" t="s">
        <v>76</v>
      </c>
      <c r="F377" s="127" t="s">
        <v>76</v>
      </c>
      <c r="G377" s="42" t="s">
        <v>76</v>
      </c>
      <c r="H377" s="127" t="s">
        <v>76</v>
      </c>
      <c r="I377" s="127" t="s">
        <v>76</v>
      </c>
      <c r="J377" s="42" t="s">
        <v>76</v>
      </c>
      <c r="K377" s="128" t="s">
        <v>76</v>
      </c>
    </row>
    <row r="378" spans="1:11" s="2" customFormat="1" ht="15" x14ac:dyDescent="0.2">
      <c r="A378" s="36" t="s">
        <v>771</v>
      </c>
      <c r="B378" s="63">
        <v>2068</v>
      </c>
      <c r="C378" s="37">
        <v>1</v>
      </c>
      <c r="D378" s="125" t="s">
        <v>818</v>
      </c>
      <c r="E378" s="125" t="s">
        <v>803</v>
      </c>
      <c r="F378" s="125" t="s">
        <v>807</v>
      </c>
      <c r="G378" s="44">
        <v>3500</v>
      </c>
      <c r="H378" s="125" t="s">
        <v>806</v>
      </c>
      <c r="I378" s="125" t="s">
        <v>76</v>
      </c>
      <c r="J378" s="44" t="s">
        <v>76</v>
      </c>
      <c r="K378" s="126" t="s">
        <v>76</v>
      </c>
    </row>
    <row r="379" spans="1:11" s="2" customFormat="1" ht="15" x14ac:dyDescent="0.2">
      <c r="A379" s="32" t="s">
        <v>773</v>
      </c>
      <c r="B379" s="62">
        <v>220</v>
      </c>
      <c r="C379" s="55">
        <v>1</v>
      </c>
      <c r="D379" s="127" t="s">
        <v>818</v>
      </c>
      <c r="E379" s="127" t="s">
        <v>803</v>
      </c>
      <c r="F379" s="127" t="s">
        <v>804</v>
      </c>
      <c r="G379" s="42">
        <v>0</v>
      </c>
      <c r="H379" s="127" t="s">
        <v>805</v>
      </c>
      <c r="I379" s="127">
        <v>3</v>
      </c>
      <c r="J379" s="42">
        <v>3000</v>
      </c>
      <c r="K379" s="128" t="s">
        <v>76</v>
      </c>
    </row>
    <row r="380" spans="1:11" s="2" customFormat="1" ht="15" x14ac:dyDescent="0.2">
      <c r="A380" s="36" t="s">
        <v>774</v>
      </c>
      <c r="B380" s="63">
        <v>1000</v>
      </c>
      <c r="C380" s="37">
        <v>1</v>
      </c>
      <c r="D380" s="125" t="s">
        <v>818</v>
      </c>
      <c r="E380" s="125" t="s">
        <v>803</v>
      </c>
      <c r="F380" s="125" t="s">
        <v>807</v>
      </c>
      <c r="G380" s="44">
        <v>2000</v>
      </c>
      <c r="H380" s="125" t="s">
        <v>806</v>
      </c>
      <c r="I380" s="125" t="s">
        <v>76</v>
      </c>
      <c r="J380" s="44" t="s">
        <v>76</v>
      </c>
      <c r="K380" s="126" t="s">
        <v>76</v>
      </c>
    </row>
    <row r="381" spans="1:11" s="2" customFormat="1" ht="15" x14ac:dyDescent="0.2">
      <c r="A381" s="32" t="s">
        <v>775</v>
      </c>
      <c r="B381" s="62">
        <v>107</v>
      </c>
      <c r="C381" s="55">
        <v>1</v>
      </c>
      <c r="D381" s="127" t="s">
        <v>818</v>
      </c>
      <c r="E381" s="127" t="s">
        <v>803</v>
      </c>
      <c r="F381" s="127" t="s">
        <v>804</v>
      </c>
      <c r="G381" s="42">
        <v>0</v>
      </c>
      <c r="H381" s="127" t="s">
        <v>805</v>
      </c>
      <c r="I381" s="127">
        <v>3</v>
      </c>
      <c r="J381" s="42">
        <v>3000</v>
      </c>
      <c r="K381" s="128" t="s">
        <v>76</v>
      </c>
    </row>
    <row r="382" spans="1:11" s="2" customFormat="1" ht="15" x14ac:dyDescent="0.2">
      <c r="A382" s="36" t="s">
        <v>776</v>
      </c>
      <c r="B382" s="63">
        <v>360</v>
      </c>
      <c r="C382" s="37">
        <v>1</v>
      </c>
      <c r="D382" s="125" t="s">
        <v>818</v>
      </c>
      <c r="E382" s="125" t="s">
        <v>803</v>
      </c>
      <c r="F382" s="125" t="s">
        <v>804</v>
      </c>
      <c r="G382" s="44">
        <v>0</v>
      </c>
      <c r="H382" s="125" t="s">
        <v>805</v>
      </c>
      <c r="I382" s="125">
        <v>4</v>
      </c>
      <c r="J382" s="44">
        <v>2000</v>
      </c>
      <c r="K382" s="126" t="s">
        <v>76</v>
      </c>
    </row>
    <row r="383" spans="1:11" s="2" customFormat="1" ht="15" x14ac:dyDescent="0.2">
      <c r="A383" s="32" t="s">
        <v>778</v>
      </c>
      <c r="B383" s="62">
        <v>500</v>
      </c>
      <c r="C383" s="55">
        <v>1</v>
      </c>
      <c r="D383" s="127" t="s">
        <v>818</v>
      </c>
      <c r="E383" s="127" t="s">
        <v>803</v>
      </c>
      <c r="F383" s="127" t="s">
        <v>804</v>
      </c>
      <c r="G383" s="42">
        <v>0</v>
      </c>
      <c r="H383" s="127" t="s">
        <v>806</v>
      </c>
      <c r="I383" s="127" t="s">
        <v>76</v>
      </c>
      <c r="J383" s="42" t="s">
        <v>76</v>
      </c>
      <c r="K383" s="128" t="s">
        <v>76</v>
      </c>
    </row>
    <row r="384" spans="1:11" s="2" customFormat="1" ht="15" x14ac:dyDescent="0.2">
      <c r="A384" s="36" t="s">
        <v>780</v>
      </c>
      <c r="B384" s="63">
        <v>6200</v>
      </c>
      <c r="C384" s="37">
        <v>1</v>
      </c>
      <c r="D384" s="125" t="s">
        <v>818</v>
      </c>
      <c r="E384" s="125" t="s">
        <v>803</v>
      </c>
      <c r="F384" s="125" t="s">
        <v>804</v>
      </c>
      <c r="G384" s="44">
        <v>3000</v>
      </c>
      <c r="H384" s="125" t="s">
        <v>805</v>
      </c>
      <c r="I384" s="125">
        <v>4</v>
      </c>
      <c r="J384" s="44">
        <v>10000</v>
      </c>
      <c r="K384" s="126" t="s">
        <v>76</v>
      </c>
    </row>
    <row r="385" spans="1:11" s="2" customFormat="1" ht="15" x14ac:dyDescent="0.2">
      <c r="A385" s="32" t="s">
        <v>782</v>
      </c>
      <c r="B385" s="62">
        <v>3880</v>
      </c>
      <c r="C385" s="55">
        <v>1</v>
      </c>
      <c r="D385" s="127" t="s">
        <v>818</v>
      </c>
      <c r="E385" s="127" t="s">
        <v>803</v>
      </c>
      <c r="F385" s="127" t="s">
        <v>804</v>
      </c>
      <c r="G385" s="42">
        <v>2000</v>
      </c>
      <c r="H385" s="127" t="s">
        <v>805</v>
      </c>
      <c r="I385" s="127">
        <v>4</v>
      </c>
      <c r="J385" s="42">
        <v>6000</v>
      </c>
      <c r="K385" s="128" t="s">
        <v>76</v>
      </c>
    </row>
    <row r="386" spans="1:11" s="2" customFormat="1" ht="15" x14ac:dyDescent="0.2">
      <c r="A386" s="36" t="s">
        <v>783</v>
      </c>
      <c r="B386" s="63">
        <v>2900</v>
      </c>
      <c r="C386" s="37">
        <v>1</v>
      </c>
      <c r="D386" s="125" t="s">
        <v>818</v>
      </c>
      <c r="E386" s="125" t="s">
        <v>803</v>
      </c>
      <c r="F386" s="125" t="s">
        <v>807</v>
      </c>
      <c r="G386" s="44">
        <v>1000</v>
      </c>
      <c r="H386" s="125" t="s">
        <v>805</v>
      </c>
      <c r="I386" s="125">
        <v>3</v>
      </c>
      <c r="J386" s="44">
        <v>10000</v>
      </c>
      <c r="K386" s="126" t="s">
        <v>76</v>
      </c>
    </row>
    <row r="387" spans="1:11" s="2" customFormat="1" ht="15" x14ac:dyDescent="0.2">
      <c r="A387" s="32" t="s">
        <v>110</v>
      </c>
      <c r="B387" s="62"/>
      <c r="C387" s="55"/>
      <c r="D387" s="127" t="s">
        <v>818</v>
      </c>
      <c r="E387" s="127" t="s">
        <v>803</v>
      </c>
      <c r="F387" s="127" t="s">
        <v>804</v>
      </c>
      <c r="G387" s="42">
        <v>0</v>
      </c>
      <c r="H387" s="127" t="s">
        <v>805</v>
      </c>
      <c r="I387" s="127">
        <v>3</v>
      </c>
      <c r="J387" s="42">
        <v>4000</v>
      </c>
      <c r="K387" s="128" t="s">
        <v>76</v>
      </c>
    </row>
    <row r="388" spans="1:11" s="2" customFormat="1" ht="15" x14ac:dyDescent="0.2">
      <c r="A388" s="36" t="s">
        <v>785</v>
      </c>
      <c r="B388" s="63">
        <v>4554</v>
      </c>
      <c r="C388" s="37">
        <v>1</v>
      </c>
      <c r="D388" s="125" t="s">
        <v>818</v>
      </c>
      <c r="E388" s="125" t="s">
        <v>803</v>
      </c>
      <c r="F388" s="125" t="s">
        <v>804</v>
      </c>
      <c r="G388" s="44">
        <v>0</v>
      </c>
      <c r="H388" s="125" t="s">
        <v>805</v>
      </c>
      <c r="I388" s="125">
        <v>6</v>
      </c>
      <c r="J388" s="44">
        <v>1000</v>
      </c>
      <c r="K388" s="126" t="s">
        <v>76</v>
      </c>
    </row>
    <row r="389" spans="1:11" s="2" customFormat="1" ht="15" x14ac:dyDescent="0.2">
      <c r="A389" s="32" t="s">
        <v>787</v>
      </c>
      <c r="B389" s="62">
        <v>480</v>
      </c>
      <c r="C389" s="55">
        <v>1</v>
      </c>
      <c r="D389" s="127" t="s">
        <v>818</v>
      </c>
      <c r="E389" s="127" t="s">
        <v>803</v>
      </c>
      <c r="F389" s="127" t="s">
        <v>804</v>
      </c>
      <c r="G389" s="42">
        <v>0</v>
      </c>
      <c r="H389" s="127" t="s">
        <v>805</v>
      </c>
      <c r="I389" s="127">
        <v>3</v>
      </c>
      <c r="J389" s="42">
        <v>3000</v>
      </c>
      <c r="K389" s="128" t="s">
        <v>76</v>
      </c>
    </row>
    <row r="390" spans="1:11" s="2" customFormat="1" ht="15" x14ac:dyDescent="0.2">
      <c r="A390" s="36" t="s">
        <v>788</v>
      </c>
      <c r="B390" s="63" t="s">
        <v>76</v>
      </c>
      <c r="C390" s="37" t="s">
        <v>76</v>
      </c>
      <c r="D390" s="125" t="s">
        <v>76</v>
      </c>
      <c r="E390" s="125" t="s">
        <v>76</v>
      </c>
      <c r="F390" s="125" t="s">
        <v>76</v>
      </c>
      <c r="G390" s="44" t="s">
        <v>76</v>
      </c>
      <c r="H390" s="125" t="s">
        <v>76</v>
      </c>
      <c r="I390" s="125" t="s">
        <v>76</v>
      </c>
      <c r="J390" s="44" t="s">
        <v>76</v>
      </c>
      <c r="K390" s="126" t="s">
        <v>76</v>
      </c>
    </row>
    <row r="391" spans="1:11" s="2" customFormat="1" ht="15" x14ac:dyDescent="0.2">
      <c r="A391" s="32" t="s">
        <v>790</v>
      </c>
      <c r="B391" s="62">
        <v>9655</v>
      </c>
      <c r="C391" s="55">
        <v>1</v>
      </c>
      <c r="D391" s="127" t="s">
        <v>818</v>
      </c>
      <c r="E391" s="127" t="s">
        <v>803</v>
      </c>
      <c r="F391" s="127" t="s">
        <v>804</v>
      </c>
      <c r="G391" s="42">
        <v>0</v>
      </c>
      <c r="H391" s="127" t="s">
        <v>805</v>
      </c>
      <c r="I391" s="127">
        <v>3</v>
      </c>
      <c r="J391" s="42">
        <v>15000</v>
      </c>
      <c r="K391" s="128" t="s">
        <v>76</v>
      </c>
    </row>
    <row r="392" spans="1:11" s="2" customFormat="1" ht="15" x14ac:dyDescent="0.2">
      <c r="A392" s="36" t="s">
        <v>792</v>
      </c>
      <c r="B392" s="63">
        <v>380</v>
      </c>
      <c r="C392" s="37">
        <v>1</v>
      </c>
      <c r="D392" s="125" t="s">
        <v>818</v>
      </c>
      <c r="E392" s="125" t="s">
        <v>803</v>
      </c>
      <c r="F392" s="125" t="s">
        <v>807</v>
      </c>
      <c r="G392" s="44">
        <v>0</v>
      </c>
      <c r="H392" s="125" t="s">
        <v>805</v>
      </c>
      <c r="I392" s="125">
        <v>2</v>
      </c>
      <c r="J392" s="44">
        <v>35000</v>
      </c>
      <c r="K392" s="126" t="s">
        <v>76</v>
      </c>
    </row>
    <row r="393" spans="1:11" s="2" customFormat="1" ht="15" x14ac:dyDescent="0.2">
      <c r="A393" s="32" t="s">
        <v>794</v>
      </c>
      <c r="B393" s="62">
        <v>50</v>
      </c>
      <c r="C393" s="55">
        <v>1</v>
      </c>
      <c r="D393" s="127" t="s">
        <v>818</v>
      </c>
      <c r="E393" s="127" t="s">
        <v>803</v>
      </c>
      <c r="F393" s="127" t="s">
        <v>804</v>
      </c>
      <c r="G393" s="42">
        <v>2000</v>
      </c>
      <c r="H393" s="127" t="s">
        <v>806</v>
      </c>
      <c r="I393" s="127" t="s">
        <v>76</v>
      </c>
      <c r="J393" s="42" t="s">
        <v>76</v>
      </c>
      <c r="K393" s="128" t="s">
        <v>76</v>
      </c>
    </row>
    <row r="394" spans="1:11" s="2" customFormat="1" ht="15" x14ac:dyDescent="0.2">
      <c r="A394" s="36" t="s">
        <v>796</v>
      </c>
      <c r="B394" s="63">
        <v>1600</v>
      </c>
      <c r="C394" s="37">
        <v>1</v>
      </c>
      <c r="D394" s="125" t="s">
        <v>818</v>
      </c>
      <c r="E394" s="125" t="s">
        <v>803</v>
      </c>
      <c r="F394" s="125" t="s">
        <v>804</v>
      </c>
      <c r="G394" s="44">
        <v>0</v>
      </c>
      <c r="H394" s="125" t="s">
        <v>805</v>
      </c>
      <c r="I394" s="125">
        <v>4</v>
      </c>
      <c r="J394" s="44">
        <v>3000</v>
      </c>
      <c r="K394" s="126" t="s">
        <v>76</v>
      </c>
    </row>
    <row r="395" spans="1:11" s="2" customFormat="1" ht="15" x14ac:dyDescent="0.2">
      <c r="A395" s="32" t="s">
        <v>148</v>
      </c>
      <c r="B395" s="62">
        <v>103264</v>
      </c>
      <c r="C395" s="55">
        <v>1</v>
      </c>
      <c r="D395" s="127" t="s">
        <v>818</v>
      </c>
      <c r="E395" s="127" t="s">
        <v>803</v>
      </c>
      <c r="F395" s="127" t="s">
        <v>804</v>
      </c>
      <c r="G395" s="42">
        <v>0</v>
      </c>
      <c r="H395" s="127" t="s">
        <v>805</v>
      </c>
      <c r="I395" s="127">
        <v>3</v>
      </c>
      <c r="J395" s="42">
        <v>7480</v>
      </c>
      <c r="K395" s="128" t="s">
        <v>76</v>
      </c>
    </row>
  </sheetData>
  <mergeCells count="11">
    <mergeCell ref="A1:K1"/>
    <mergeCell ref="I2:I3"/>
    <mergeCell ref="J2:J3"/>
    <mergeCell ref="K2:K3"/>
    <mergeCell ref="A2:A3"/>
    <mergeCell ref="D2:D3"/>
    <mergeCell ref="E2:E3"/>
    <mergeCell ref="F2:F3"/>
    <mergeCell ref="G2:G3"/>
    <mergeCell ref="H2:H3"/>
    <mergeCell ref="B2:C3"/>
  </mergeCells>
  <conditionalFormatting sqref="G3:K3">
    <cfRule type="expression" dxfId="3" priority="6" stopIfTrue="1">
      <formula>$F3="No"</formula>
    </cfRule>
  </conditionalFormatting>
  <conditionalFormatting sqref="E4:K4">
    <cfRule type="expression" dxfId="2" priority="3" stopIfTrue="1">
      <formula>$D4="No"</formula>
    </cfRule>
  </conditionalFormatting>
  <conditionalFormatting sqref="E5:K6">
    <cfRule type="expression" dxfId="1" priority="2" stopIfTrue="1">
      <formula>$D5="No"</formula>
    </cfRule>
  </conditionalFormatting>
  <conditionalFormatting sqref="E7:K395">
    <cfRule type="expression" dxfId="0" priority="1" stopIfTrue="1">
      <formula>$D7="No"</formula>
    </cfRule>
  </conditionalFormatting>
  <pageMargins left="0.7" right="0.7" top="0.75" bottom="0.75" header="0.3" footer="0.3"/>
  <pageSetup scale="74" orientation="landscape" r:id="rId1"/>
  <headerFooter>
    <oddFooter>&amp;L&amp;"Arial,Italic"&amp;8Service Population is approximated.
Source:  1= EPA SDWIS 2013; 2= 2013 Census Population&amp;R&amp;8Water Infrastructure Finance Authority of Arizona
and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395"/>
  <sheetViews>
    <sheetView showGridLines="0" view="pageLayout" zoomScaleNormal="100" workbookViewId="0">
      <selection sqref="A1:P1"/>
    </sheetView>
  </sheetViews>
  <sheetFormatPr defaultRowHeight="12.75" x14ac:dyDescent="0.2"/>
  <cols>
    <col min="1" max="1" width="36.5703125" style="84" customWidth="1"/>
    <col min="2" max="2" width="8.7109375" style="85" bestFit="1" customWidth="1"/>
    <col min="3" max="3" width="3" style="86" customWidth="1"/>
    <col min="4" max="4" width="8.42578125" style="86" customWidth="1"/>
    <col min="5" max="15" width="9.28515625" style="84" customWidth="1"/>
    <col min="16" max="16" width="9.28515625" style="83" customWidth="1"/>
    <col min="17" max="16384" width="9.140625" style="83"/>
  </cols>
  <sheetData>
    <row r="1" spans="1:16" s="80" customFormat="1" ht="30" customHeight="1" x14ac:dyDescent="0.2">
      <c r="A1" s="157" t="s">
        <v>837</v>
      </c>
      <c r="B1" s="157"/>
      <c r="C1" s="157"/>
      <c r="D1" s="157"/>
      <c r="E1" s="157"/>
      <c r="F1" s="157"/>
      <c r="G1" s="157"/>
      <c r="H1" s="157"/>
      <c r="I1" s="157"/>
      <c r="J1" s="157"/>
      <c r="K1" s="157"/>
      <c r="L1" s="157"/>
      <c r="M1" s="157"/>
      <c r="N1" s="157"/>
      <c r="O1" s="157"/>
      <c r="P1" s="157"/>
    </row>
    <row r="2" spans="1:16" s="81" customFormat="1" ht="38.25" customHeight="1" x14ac:dyDescent="0.2">
      <c r="A2" s="184" t="s">
        <v>1</v>
      </c>
      <c r="B2" s="182" t="s">
        <v>66</v>
      </c>
      <c r="C2" s="182"/>
      <c r="D2" s="182" t="s">
        <v>51</v>
      </c>
      <c r="E2" s="161" t="s">
        <v>8</v>
      </c>
      <c r="F2" s="161"/>
      <c r="G2" s="161" t="s">
        <v>67</v>
      </c>
      <c r="H2" s="161"/>
      <c r="I2" s="161" t="s">
        <v>68</v>
      </c>
      <c r="J2" s="161"/>
      <c r="K2" s="161" t="s">
        <v>10</v>
      </c>
      <c r="L2" s="161"/>
      <c r="M2" s="161" t="s">
        <v>69</v>
      </c>
      <c r="N2" s="161"/>
      <c r="O2" s="161" t="s">
        <v>70</v>
      </c>
      <c r="P2" s="161"/>
    </row>
    <row r="3" spans="1:16" s="82" customFormat="1" ht="13.5" thickBot="1" x14ac:dyDescent="0.25">
      <c r="A3" s="185"/>
      <c r="B3" s="183"/>
      <c r="C3" s="183"/>
      <c r="D3" s="183"/>
      <c r="E3" s="77" t="s">
        <v>3</v>
      </c>
      <c r="F3" s="78" t="s">
        <v>4</v>
      </c>
      <c r="G3" s="77" t="s">
        <v>3</v>
      </c>
      <c r="H3" s="78" t="s">
        <v>4</v>
      </c>
      <c r="I3" s="77" t="s">
        <v>3</v>
      </c>
      <c r="J3" s="78" t="s">
        <v>4</v>
      </c>
      <c r="K3" s="77" t="s">
        <v>3</v>
      </c>
      <c r="L3" s="78" t="s">
        <v>4</v>
      </c>
      <c r="M3" s="77" t="s">
        <v>3</v>
      </c>
      <c r="N3" s="78" t="s">
        <v>4</v>
      </c>
      <c r="O3" s="77" t="s">
        <v>3</v>
      </c>
      <c r="P3" s="79" t="s">
        <v>4</v>
      </c>
    </row>
    <row r="4" spans="1:16" ht="15" x14ac:dyDescent="0.2">
      <c r="A4" s="36" t="s">
        <v>111</v>
      </c>
      <c r="B4" s="63">
        <v>117</v>
      </c>
      <c r="C4" s="37">
        <v>1</v>
      </c>
      <c r="D4" s="74">
        <v>1.0124126624770677</v>
      </c>
      <c r="E4" s="119">
        <v>25</v>
      </c>
      <c r="F4" s="38"/>
      <c r="G4" s="39">
        <v>49.6</v>
      </c>
      <c r="H4" s="38"/>
      <c r="I4" s="39">
        <v>86.82</v>
      </c>
      <c r="J4" s="38"/>
      <c r="K4" s="39">
        <v>138.52000000000001</v>
      </c>
      <c r="L4" s="38"/>
      <c r="M4" s="39">
        <v>190.22</v>
      </c>
      <c r="N4" s="38"/>
      <c r="O4" s="39">
        <v>293.62</v>
      </c>
      <c r="P4" s="112"/>
    </row>
    <row r="5" spans="1:16" ht="15" x14ac:dyDescent="0.2">
      <c r="A5" s="91" t="s">
        <v>117</v>
      </c>
      <c r="B5" s="96">
        <v>1437</v>
      </c>
      <c r="C5" s="92">
        <v>1</v>
      </c>
      <c r="D5" s="93">
        <v>1.2050756340999407</v>
      </c>
      <c r="E5" s="95">
        <v>14.53</v>
      </c>
      <c r="F5" s="94"/>
      <c r="G5" s="95">
        <v>29.4</v>
      </c>
      <c r="H5" s="94"/>
      <c r="I5" s="95">
        <v>49.1</v>
      </c>
      <c r="J5" s="94"/>
      <c r="K5" s="95">
        <v>80.25</v>
      </c>
      <c r="L5" s="94"/>
      <c r="M5" s="95">
        <v>111.4</v>
      </c>
      <c r="N5" s="94"/>
      <c r="O5" s="95">
        <v>173.7</v>
      </c>
      <c r="P5" s="118"/>
    </row>
    <row r="6" spans="1:16" ht="15" x14ac:dyDescent="0.2">
      <c r="A6" s="36" t="s">
        <v>120</v>
      </c>
      <c r="B6" s="63">
        <v>125</v>
      </c>
      <c r="C6" s="37">
        <v>1</v>
      </c>
      <c r="D6" s="74" t="s">
        <v>76</v>
      </c>
      <c r="E6" s="39">
        <v>20.100000000000001</v>
      </c>
      <c r="F6" s="38"/>
      <c r="G6" s="39">
        <v>38.1</v>
      </c>
      <c r="H6" s="38"/>
      <c r="I6" s="39">
        <v>60.6</v>
      </c>
      <c r="J6" s="38"/>
      <c r="K6" s="39">
        <v>87.6</v>
      </c>
      <c r="L6" s="38"/>
      <c r="M6" s="39">
        <v>114.6</v>
      </c>
      <c r="N6" s="38"/>
      <c r="O6" s="39">
        <v>168.6</v>
      </c>
      <c r="P6" s="40"/>
    </row>
    <row r="7" spans="1:16" ht="15" x14ac:dyDescent="0.2">
      <c r="A7" s="91" t="s">
        <v>123</v>
      </c>
      <c r="B7" s="96">
        <v>180</v>
      </c>
      <c r="C7" s="92">
        <v>1</v>
      </c>
      <c r="D7" s="93" t="s">
        <v>76</v>
      </c>
      <c r="E7" s="95">
        <v>11</v>
      </c>
      <c r="F7" s="94"/>
      <c r="G7" s="95">
        <v>19.23</v>
      </c>
      <c r="H7" s="94"/>
      <c r="I7" s="95">
        <v>29.53</v>
      </c>
      <c r="J7" s="94"/>
      <c r="K7" s="95">
        <v>41.88</v>
      </c>
      <c r="L7" s="94"/>
      <c r="M7" s="95">
        <v>54.23</v>
      </c>
      <c r="N7" s="94"/>
      <c r="O7" s="95">
        <v>78.930000000000007</v>
      </c>
      <c r="P7" s="118"/>
    </row>
    <row r="8" spans="1:16" ht="15" x14ac:dyDescent="0.2">
      <c r="A8" s="36" t="s">
        <v>124</v>
      </c>
      <c r="B8" s="63">
        <v>200</v>
      </c>
      <c r="C8" s="37">
        <v>1</v>
      </c>
      <c r="D8" s="74" t="s">
        <v>76</v>
      </c>
      <c r="E8" s="39">
        <v>23.21</v>
      </c>
      <c r="F8" s="38"/>
      <c r="G8" s="39">
        <v>43.92</v>
      </c>
      <c r="H8" s="38"/>
      <c r="I8" s="39">
        <v>69.819999999999993</v>
      </c>
      <c r="J8" s="38"/>
      <c r="K8" s="39">
        <v>100.82</v>
      </c>
      <c r="L8" s="38"/>
      <c r="M8" s="39">
        <v>131.82</v>
      </c>
      <c r="N8" s="38"/>
      <c r="O8" s="39">
        <v>193.82</v>
      </c>
      <c r="P8" s="40"/>
    </row>
    <row r="9" spans="1:16" ht="25.5" x14ac:dyDescent="0.2">
      <c r="A9" s="91" t="s">
        <v>127</v>
      </c>
      <c r="B9" s="96">
        <v>200</v>
      </c>
      <c r="C9" s="92">
        <v>1</v>
      </c>
      <c r="D9" s="93" t="s">
        <v>76</v>
      </c>
      <c r="E9" s="95">
        <v>22.73</v>
      </c>
      <c r="F9" s="94"/>
      <c r="G9" s="95">
        <v>36.630000000000003</v>
      </c>
      <c r="H9" s="94"/>
      <c r="I9" s="95">
        <v>54.88</v>
      </c>
      <c r="J9" s="94"/>
      <c r="K9" s="95">
        <v>75.88</v>
      </c>
      <c r="L9" s="94"/>
      <c r="M9" s="95">
        <v>96.88</v>
      </c>
      <c r="N9" s="94"/>
      <c r="O9" s="95">
        <v>138.88</v>
      </c>
      <c r="P9" s="118"/>
    </row>
    <row r="10" spans="1:16" ht="15" x14ac:dyDescent="0.2">
      <c r="A10" s="36" t="s">
        <v>129</v>
      </c>
      <c r="B10" s="63">
        <v>800</v>
      </c>
      <c r="C10" s="37">
        <v>1</v>
      </c>
      <c r="D10" s="74">
        <v>0.95463088593039136</v>
      </c>
      <c r="E10" s="39">
        <v>10</v>
      </c>
      <c r="F10" s="38"/>
      <c r="G10" s="39">
        <v>19.2</v>
      </c>
      <c r="H10" s="38"/>
      <c r="I10" s="39">
        <v>28.7</v>
      </c>
      <c r="J10" s="38"/>
      <c r="K10" s="39">
        <v>38.9</v>
      </c>
      <c r="L10" s="38"/>
      <c r="M10" s="39">
        <v>49.1</v>
      </c>
      <c r="N10" s="38"/>
      <c r="O10" s="39">
        <v>69.5</v>
      </c>
      <c r="P10" s="40"/>
    </row>
    <row r="11" spans="1:16" ht="15" x14ac:dyDescent="0.2">
      <c r="A11" s="91" t="s">
        <v>132</v>
      </c>
      <c r="B11" s="96">
        <v>964</v>
      </c>
      <c r="C11" s="92">
        <v>1</v>
      </c>
      <c r="D11" s="93">
        <v>1.1313284004353914</v>
      </c>
      <c r="E11" s="95">
        <v>26</v>
      </c>
      <c r="F11" s="94"/>
      <c r="G11" s="95">
        <v>41.65</v>
      </c>
      <c r="H11" s="94"/>
      <c r="I11" s="95">
        <v>57.3</v>
      </c>
      <c r="J11" s="94"/>
      <c r="K11" s="95">
        <v>72.95</v>
      </c>
      <c r="L11" s="94"/>
      <c r="M11" s="95">
        <v>88.6</v>
      </c>
      <c r="N11" s="94"/>
      <c r="O11" s="95">
        <v>119.9</v>
      </c>
      <c r="P11" s="118"/>
    </row>
    <row r="12" spans="1:16" ht="15" x14ac:dyDescent="0.2">
      <c r="A12" s="36" t="s">
        <v>134</v>
      </c>
      <c r="B12" s="63">
        <v>2500</v>
      </c>
      <c r="C12" s="37">
        <v>1</v>
      </c>
      <c r="D12" s="74">
        <v>0.25579098795371025</v>
      </c>
      <c r="E12" s="39">
        <v>9.4499999999999993</v>
      </c>
      <c r="F12" s="38"/>
      <c r="G12" s="39">
        <v>22.75</v>
      </c>
      <c r="H12" s="38"/>
      <c r="I12" s="39">
        <v>37.25</v>
      </c>
      <c r="J12" s="38"/>
      <c r="K12" s="39">
        <v>53.75</v>
      </c>
      <c r="L12" s="38"/>
      <c r="M12" s="39">
        <v>70.25</v>
      </c>
      <c r="N12" s="38"/>
      <c r="O12" s="39">
        <v>103.25</v>
      </c>
      <c r="P12" s="40"/>
    </row>
    <row r="13" spans="1:16" ht="25.5" x14ac:dyDescent="0.2">
      <c r="A13" s="91" t="s">
        <v>139</v>
      </c>
      <c r="B13" s="96">
        <v>132</v>
      </c>
      <c r="C13" s="92">
        <v>1</v>
      </c>
      <c r="D13" s="93" t="s">
        <v>76</v>
      </c>
      <c r="E13" s="95">
        <v>25</v>
      </c>
      <c r="F13" s="94"/>
      <c r="G13" s="95">
        <v>36.200000000000003</v>
      </c>
      <c r="H13" s="94"/>
      <c r="I13" s="95">
        <v>50.2</v>
      </c>
      <c r="J13" s="94"/>
      <c r="K13" s="95">
        <v>64.2</v>
      </c>
      <c r="L13" s="94"/>
      <c r="M13" s="95">
        <v>78.2</v>
      </c>
      <c r="N13" s="94"/>
      <c r="O13" s="95">
        <v>106.2</v>
      </c>
      <c r="P13" s="118"/>
    </row>
    <row r="14" spans="1:16" ht="15" x14ac:dyDescent="0.2">
      <c r="A14" s="36" t="s">
        <v>142</v>
      </c>
      <c r="B14" s="63"/>
      <c r="C14" s="37"/>
      <c r="D14" s="74">
        <v>0.16035179778700928</v>
      </c>
      <c r="E14" s="39">
        <v>15</v>
      </c>
      <c r="F14" s="38"/>
      <c r="G14" s="39">
        <v>25</v>
      </c>
      <c r="H14" s="38"/>
      <c r="I14" s="39">
        <v>35</v>
      </c>
      <c r="J14" s="38"/>
      <c r="K14" s="39">
        <v>45</v>
      </c>
      <c r="L14" s="38"/>
      <c r="M14" s="39">
        <v>55</v>
      </c>
      <c r="N14" s="38"/>
      <c r="O14" s="39">
        <v>75</v>
      </c>
      <c r="P14" s="40"/>
    </row>
    <row r="15" spans="1:16" ht="15" x14ac:dyDescent="0.2">
      <c r="A15" s="91" t="s">
        <v>144</v>
      </c>
      <c r="B15" s="96">
        <v>59</v>
      </c>
      <c r="C15" s="92">
        <v>1</v>
      </c>
      <c r="D15" s="93" t="s">
        <v>76</v>
      </c>
      <c r="E15" s="95">
        <v>10</v>
      </c>
      <c r="F15" s="94"/>
      <c r="G15" s="95">
        <v>56.25</v>
      </c>
      <c r="H15" s="94"/>
      <c r="I15" s="95">
        <v>106.25</v>
      </c>
      <c r="J15" s="94"/>
      <c r="K15" s="95">
        <v>168.75</v>
      </c>
      <c r="L15" s="94"/>
      <c r="M15" s="95">
        <v>231.25</v>
      </c>
      <c r="N15" s="94"/>
      <c r="O15" s="95">
        <v>356.25</v>
      </c>
      <c r="P15" s="118"/>
    </row>
    <row r="16" spans="1:16" ht="15" x14ac:dyDescent="0.2">
      <c r="A16" s="36" t="s">
        <v>147</v>
      </c>
      <c r="B16" s="63">
        <v>163</v>
      </c>
      <c r="C16" s="37">
        <v>1</v>
      </c>
      <c r="D16" s="74">
        <v>0.76227583795394371</v>
      </c>
      <c r="E16" s="39">
        <v>13.5</v>
      </c>
      <c r="F16" s="38"/>
      <c r="G16" s="39">
        <v>18.5</v>
      </c>
      <c r="H16" s="38"/>
      <c r="I16" s="39">
        <v>25.5</v>
      </c>
      <c r="J16" s="38"/>
      <c r="K16" s="39">
        <v>32.5</v>
      </c>
      <c r="L16" s="38"/>
      <c r="M16" s="39">
        <v>43</v>
      </c>
      <c r="N16" s="38"/>
      <c r="O16" s="39">
        <v>64</v>
      </c>
      <c r="P16" s="40"/>
    </row>
    <row r="17" spans="1:16" ht="15" x14ac:dyDescent="0.2">
      <c r="A17" s="91" t="s">
        <v>151</v>
      </c>
      <c r="B17" s="96">
        <v>602</v>
      </c>
      <c r="C17" s="92">
        <v>1</v>
      </c>
      <c r="D17" s="93">
        <v>1.3452210335549371</v>
      </c>
      <c r="E17" s="95">
        <v>30</v>
      </c>
      <c r="F17" s="94"/>
      <c r="G17" s="95">
        <v>47.5</v>
      </c>
      <c r="H17" s="94"/>
      <c r="I17" s="95">
        <v>65</v>
      </c>
      <c r="J17" s="94"/>
      <c r="K17" s="95">
        <v>89.25</v>
      </c>
      <c r="L17" s="94"/>
      <c r="M17" s="95">
        <v>118</v>
      </c>
      <c r="N17" s="94"/>
      <c r="O17" s="95">
        <v>175.5</v>
      </c>
      <c r="P17" s="118"/>
    </row>
    <row r="18" spans="1:16" ht="25.5" x14ac:dyDescent="0.2">
      <c r="A18" s="36" t="s">
        <v>153</v>
      </c>
      <c r="B18" s="63">
        <v>13657</v>
      </c>
      <c r="C18" s="37">
        <v>1</v>
      </c>
      <c r="D18" s="74">
        <v>1.137592452113185</v>
      </c>
      <c r="E18" s="39">
        <v>19.350000000000001</v>
      </c>
      <c r="F18" s="38"/>
      <c r="G18" s="39">
        <v>38.75</v>
      </c>
      <c r="H18" s="38"/>
      <c r="I18" s="39">
        <v>66.150000000000006</v>
      </c>
      <c r="J18" s="38"/>
      <c r="K18" s="39">
        <v>95.26</v>
      </c>
      <c r="L18" s="38"/>
      <c r="M18" s="39">
        <v>125.51</v>
      </c>
      <c r="N18" s="38"/>
      <c r="O18" s="39">
        <v>186.01</v>
      </c>
      <c r="P18" s="40"/>
    </row>
    <row r="19" spans="1:16" ht="15" x14ac:dyDescent="0.2">
      <c r="A19" s="91" t="s">
        <v>156</v>
      </c>
      <c r="B19" s="96">
        <v>500</v>
      </c>
      <c r="C19" s="92">
        <v>1</v>
      </c>
      <c r="D19" s="93" t="s">
        <v>76</v>
      </c>
      <c r="E19" s="95">
        <v>25</v>
      </c>
      <c r="F19" s="94"/>
      <c r="G19" s="95">
        <v>37.35</v>
      </c>
      <c r="H19" s="94"/>
      <c r="I19" s="95">
        <v>57.2</v>
      </c>
      <c r="J19" s="94"/>
      <c r="K19" s="95">
        <v>79.45</v>
      </c>
      <c r="L19" s="94"/>
      <c r="M19" s="95">
        <v>101.7</v>
      </c>
      <c r="N19" s="94"/>
      <c r="O19" s="95">
        <v>146.19999999999999</v>
      </c>
      <c r="P19" s="118"/>
    </row>
    <row r="20" spans="1:16" ht="25.5" x14ac:dyDescent="0.2">
      <c r="A20" s="36" t="s">
        <v>158</v>
      </c>
      <c r="B20" s="63">
        <v>150</v>
      </c>
      <c r="C20" s="37">
        <v>1</v>
      </c>
      <c r="D20" s="74">
        <v>0.59603590324024114</v>
      </c>
      <c r="E20" s="39">
        <v>10</v>
      </c>
      <c r="F20" s="38"/>
      <c r="G20" s="39">
        <v>18.5</v>
      </c>
      <c r="H20" s="38"/>
      <c r="I20" s="39">
        <v>30.5</v>
      </c>
      <c r="J20" s="38"/>
      <c r="K20" s="39">
        <v>45.5</v>
      </c>
      <c r="L20" s="38"/>
      <c r="M20" s="39">
        <v>60.5</v>
      </c>
      <c r="N20" s="38"/>
      <c r="O20" s="39">
        <v>90.5</v>
      </c>
      <c r="P20" s="40"/>
    </row>
    <row r="21" spans="1:16" ht="15" x14ac:dyDescent="0.2">
      <c r="A21" s="91" t="s">
        <v>160</v>
      </c>
      <c r="B21" s="96"/>
      <c r="C21" s="92"/>
      <c r="D21" s="93">
        <v>0.70104763319748464</v>
      </c>
      <c r="E21" s="95"/>
      <c r="F21" s="94"/>
      <c r="G21" s="95"/>
      <c r="H21" s="94"/>
      <c r="I21" s="95"/>
      <c r="J21" s="94"/>
      <c r="K21" s="95"/>
      <c r="L21" s="94"/>
      <c r="M21" s="95"/>
      <c r="N21" s="94"/>
      <c r="O21" s="95"/>
      <c r="P21" s="118"/>
    </row>
    <row r="22" spans="1:16" ht="15" x14ac:dyDescent="0.2">
      <c r="A22" s="36" t="s">
        <v>164</v>
      </c>
      <c r="B22" s="63">
        <v>1606</v>
      </c>
      <c r="C22" s="37">
        <v>1</v>
      </c>
      <c r="D22" s="74">
        <v>1.2496053822732247</v>
      </c>
      <c r="E22" s="39">
        <v>25</v>
      </c>
      <c r="F22" s="38"/>
      <c r="G22" s="39">
        <v>46.99</v>
      </c>
      <c r="H22" s="38"/>
      <c r="I22" s="39">
        <v>76.739999999999995</v>
      </c>
      <c r="J22" s="38"/>
      <c r="K22" s="39">
        <v>122.85</v>
      </c>
      <c r="L22" s="38"/>
      <c r="M22" s="39">
        <v>168.96</v>
      </c>
      <c r="N22" s="38"/>
      <c r="O22" s="39">
        <v>261.19</v>
      </c>
      <c r="P22" s="40"/>
    </row>
    <row r="23" spans="1:16" ht="25.5" x14ac:dyDescent="0.2">
      <c r="A23" s="91" t="s">
        <v>167</v>
      </c>
      <c r="B23" s="96">
        <v>69272</v>
      </c>
      <c r="C23" s="92">
        <v>1</v>
      </c>
      <c r="D23" s="93" t="s">
        <v>76</v>
      </c>
      <c r="E23" s="95">
        <v>22.26</v>
      </c>
      <c r="F23" s="94"/>
      <c r="G23" s="95">
        <v>33.82</v>
      </c>
      <c r="H23" s="94"/>
      <c r="I23" s="95">
        <v>50.45</v>
      </c>
      <c r="J23" s="94"/>
      <c r="K23" s="95">
        <v>74.44</v>
      </c>
      <c r="L23" s="94"/>
      <c r="M23" s="95">
        <v>98.42</v>
      </c>
      <c r="N23" s="94"/>
      <c r="O23" s="95">
        <v>146.38999999999999</v>
      </c>
      <c r="P23" s="118"/>
    </row>
    <row r="24" spans="1:16" ht="15" x14ac:dyDescent="0.2">
      <c r="A24" s="36" t="s">
        <v>169</v>
      </c>
      <c r="B24" s="63">
        <v>7975</v>
      </c>
      <c r="C24" s="37">
        <v>1</v>
      </c>
      <c r="D24" s="74" t="s">
        <v>76</v>
      </c>
      <c r="E24" s="39">
        <v>17</v>
      </c>
      <c r="F24" s="38"/>
      <c r="G24" s="39">
        <v>32.79</v>
      </c>
      <c r="H24" s="38"/>
      <c r="I24" s="39">
        <v>59.82</v>
      </c>
      <c r="J24" s="38"/>
      <c r="K24" s="39">
        <v>92.46</v>
      </c>
      <c r="L24" s="38"/>
      <c r="M24" s="39">
        <v>125.1</v>
      </c>
      <c r="N24" s="38"/>
      <c r="O24" s="39">
        <v>190.38</v>
      </c>
      <c r="P24" s="40"/>
    </row>
    <row r="25" spans="1:16" ht="25.5" x14ac:dyDescent="0.2">
      <c r="A25" s="91" t="s">
        <v>171</v>
      </c>
      <c r="B25" s="96">
        <v>844</v>
      </c>
      <c r="C25" s="92">
        <v>1</v>
      </c>
      <c r="D25" s="93" t="s">
        <v>76</v>
      </c>
      <c r="E25" s="95">
        <v>16</v>
      </c>
      <c r="F25" s="94"/>
      <c r="G25" s="95">
        <v>23.77</v>
      </c>
      <c r="H25" s="94"/>
      <c r="I25" s="95">
        <v>34.28</v>
      </c>
      <c r="J25" s="94"/>
      <c r="K25" s="95">
        <v>50.58</v>
      </c>
      <c r="L25" s="94"/>
      <c r="M25" s="95">
        <v>66.87</v>
      </c>
      <c r="N25" s="94"/>
      <c r="O25" s="95">
        <v>99.46</v>
      </c>
      <c r="P25" s="118"/>
    </row>
    <row r="26" spans="1:16" ht="15" x14ac:dyDescent="0.2">
      <c r="A26" s="36" t="s">
        <v>172</v>
      </c>
      <c r="B26" s="63">
        <v>21308</v>
      </c>
      <c r="C26" s="37">
        <v>1</v>
      </c>
      <c r="D26" s="74" t="s">
        <v>76</v>
      </c>
      <c r="E26" s="39">
        <v>17.260000000000002</v>
      </c>
      <c r="F26" s="38"/>
      <c r="G26" s="39">
        <v>39.85</v>
      </c>
      <c r="H26" s="38"/>
      <c r="I26" s="39">
        <v>66.959999999999994</v>
      </c>
      <c r="J26" s="38"/>
      <c r="K26" s="39">
        <v>103.49</v>
      </c>
      <c r="L26" s="38"/>
      <c r="M26" s="39">
        <v>140.02000000000001</v>
      </c>
      <c r="N26" s="38"/>
      <c r="O26" s="39">
        <v>213.07</v>
      </c>
      <c r="P26" s="40"/>
    </row>
    <row r="27" spans="1:16" ht="25.5" x14ac:dyDescent="0.2">
      <c r="A27" s="91" t="s">
        <v>174</v>
      </c>
      <c r="B27" s="96">
        <v>4943</v>
      </c>
      <c r="C27" s="92">
        <v>1</v>
      </c>
      <c r="D27" s="93" t="s">
        <v>76</v>
      </c>
      <c r="E27" s="95">
        <v>26.94</v>
      </c>
      <c r="F27" s="94"/>
      <c r="G27" s="95">
        <v>45.69</v>
      </c>
      <c r="H27" s="94"/>
      <c r="I27" s="95">
        <v>73.010000000000005</v>
      </c>
      <c r="J27" s="94"/>
      <c r="K27" s="95">
        <v>109.24</v>
      </c>
      <c r="L27" s="94"/>
      <c r="M27" s="95">
        <v>145.47</v>
      </c>
      <c r="N27" s="94"/>
      <c r="O27" s="95">
        <v>217.93</v>
      </c>
      <c r="P27" s="118"/>
    </row>
    <row r="28" spans="1:16" ht="25.5" x14ac:dyDescent="0.2">
      <c r="A28" s="36" t="s">
        <v>175</v>
      </c>
      <c r="B28" s="63">
        <v>21562</v>
      </c>
      <c r="C28" s="37">
        <v>1</v>
      </c>
      <c r="D28" s="74" t="s">
        <v>76</v>
      </c>
      <c r="E28" s="39">
        <v>25.33</v>
      </c>
      <c r="F28" s="38"/>
      <c r="G28" s="39">
        <v>38.799999999999997</v>
      </c>
      <c r="H28" s="38"/>
      <c r="I28" s="39">
        <v>56.56</v>
      </c>
      <c r="J28" s="38"/>
      <c r="K28" s="39">
        <v>78.989999999999995</v>
      </c>
      <c r="L28" s="38"/>
      <c r="M28" s="39">
        <v>101.42</v>
      </c>
      <c r="N28" s="38"/>
      <c r="O28" s="39">
        <v>146.28</v>
      </c>
      <c r="P28" s="40"/>
    </row>
    <row r="29" spans="1:16" ht="15" x14ac:dyDescent="0.2">
      <c r="A29" s="91" t="s">
        <v>177</v>
      </c>
      <c r="B29" s="96">
        <v>5717</v>
      </c>
      <c r="C29" s="92">
        <v>1</v>
      </c>
      <c r="D29" s="93" t="s">
        <v>76</v>
      </c>
      <c r="E29" s="95">
        <v>27</v>
      </c>
      <c r="F29" s="94"/>
      <c r="G29" s="95">
        <v>42.41</v>
      </c>
      <c r="H29" s="94"/>
      <c r="I29" s="95">
        <v>64.67</v>
      </c>
      <c r="J29" s="94"/>
      <c r="K29" s="95">
        <v>95.86</v>
      </c>
      <c r="L29" s="94"/>
      <c r="M29" s="95">
        <v>127.04</v>
      </c>
      <c r="N29" s="94"/>
      <c r="O29" s="95">
        <v>189.41</v>
      </c>
      <c r="P29" s="118"/>
    </row>
    <row r="30" spans="1:16" ht="15" x14ac:dyDescent="0.2">
      <c r="A30" s="36" t="s">
        <v>178</v>
      </c>
      <c r="B30" s="63">
        <v>9735</v>
      </c>
      <c r="C30" s="37">
        <v>1</v>
      </c>
      <c r="D30" s="74" t="s">
        <v>76</v>
      </c>
      <c r="E30" s="39">
        <v>17</v>
      </c>
      <c r="F30" s="38"/>
      <c r="G30" s="39">
        <v>24.46</v>
      </c>
      <c r="H30" s="38"/>
      <c r="I30" s="39">
        <v>34.119999999999997</v>
      </c>
      <c r="J30" s="38"/>
      <c r="K30" s="39">
        <v>49.4</v>
      </c>
      <c r="L30" s="38"/>
      <c r="M30" s="39">
        <v>64.67</v>
      </c>
      <c r="N30" s="38"/>
      <c r="O30" s="39">
        <v>95.22</v>
      </c>
      <c r="P30" s="40"/>
    </row>
    <row r="31" spans="1:16" ht="15" x14ac:dyDescent="0.2">
      <c r="A31" s="91" t="s">
        <v>179</v>
      </c>
      <c r="B31" s="96">
        <v>6205</v>
      </c>
      <c r="C31" s="92">
        <v>1</v>
      </c>
      <c r="D31" s="93" t="s">
        <v>76</v>
      </c>
      <c r="E31" s="95">
        <v>23</v>
      </c>
      <c r="F31" s="94"/>
      <c r="G31" s="95">
        <v>32</v>
      </c>
      <c r="H31" s="94"/>
      <c r="I31" s="95">
        <v>47</v>
      </c>
      <c r="J31" s="94"/>
      <c r="K31" s="95">
        <v>62</v>
      </c>
      <c r="L31" s="94"/>
      <c r="M31" s="95">
        <v>87.83</v>
      </c>
      <c r="N31" s="94"/>
      <c r="O31" s="95">
        <v>139.5</v>
      </c>
      <c r="P31" s="118"/>
    </row>
    <row r="32" spans="1:16" ht="15" x14ac:dyDescent="0.2">
      <c r="A32" s="36" t="s">
        <v>180</v>
      </c>
      <c r="B32" s="63">
        <v>463</v>
      </c>
      <c r="C32" s="37">
        <v>1</v>
      </c>
      <c r="D32" s="74" t="s">
        <v>76</v>
      </c>
      <c r="E32" s="39">
        <v>21</v>
      </c>
      <c r="F32" s="38"/>
      <c r="G32" s="39">
        <v>26.55</v>
      </c>
      <c r="H32" s="38"/>
      <c r="I32" s="39">
        <v>34.799999999999997</v>
      </c>
      <c r="J32" s="38"/>
      <c r="K32" s="39">
        <v>49.8</v>
      </c>
      <c r="L32" s="38"/>
      <c r="M32" s="39">
        <v>64.8</v>
      </c>
      <c r="N32" s="38"/>
      <c r="O32" s="39">
        <v>94.8</v>
      </c>
      <c r="P32" s="40"/>
    </row>
    <row r="33" spans="1:16" ht="15" x14ac:dyDescent="0.2">
      <c r="A33" s="91" t="s">
        <v>182</v>
      </c>
      <c r="B33" s="96">
        <v>360</v>
      </c>
      <c r="C33" s="92">
        <v>1</v>
      </c>
      <c r="D33" s="93" t="s">
        <v>76</v>
      </c>
      <c r="E33" s="95">
        <v>18</v>
      </c>
      <c r="F33" s="94"/>
      <c r="G33" s="95">
        <v>28.15</v>
      </c>
      <c r="H33" s="94"/>
      <c r="I33" s="95">
        <v>43.1</v>
      </c>
      <c r="J33" s="94"/>
      <c r="K33" s="95">
        <v>62.85</v>
      </c>
      <c r="L33" s="94"/>
      <c r="M33" s="95">
        <v>82.6</v>
      </c>
      <c r="N33" s="94"/>
      <c r="O33" s="95">
        <v>122.1</v>
      </c>
      <c r="P33" s="118"/>
    </row>
    <row r="34" spans="1:16" ht="15" x14ac:dyDescent="0.2">
      <c r="A34" s="36" t="s">
        <v>185</v>
      </c>
      <c r="B34" s="63">
        <v>2150</v>
      </c>
      <c r="C34" s="37">
        <v>1</v>
      </c>
      <c r="D34" s="74">
        <v>0.95069575028206088</v>
      </c>
      <c r="E34" s="39">
        <v>12</v>
      </c>
      <c r="F34" s="38"/>
      <c r="G34" s="39">
        <v>30.05</v>
      </c>
      <c r="H34" s="38"/>
      <c r="I34" s="39">
        <v>52.69</v>
      </c>
      <c r="J34" s="38"/>
      <c r="K34" s="39">
        <v>75.989999999999995</v>
      </c>
      <c r="L34" s="38"/>
      <c r="M34" s="39">
        <v>99.29</v>
      </c>
      <c r="N34" s="38"/>
      <c r="O34" s="39">
        <v>145.88999999999999</v>
      </c>
      <c r="P34" s="40"/>
    </row>
    <row r="35" spans="1:16" ht="15" x14ac:dyDescent="0.2">
      <c r="A35" s="91" t="s">
        <v>188</v>
      </c>
      <c r="B35" s="96">
        <v>823</v>
      </c>
      <c r="C35" s="92">
        <v>1</v>
      </c>
      <c r="D35" s="93">
        <v>0.45168673744472454</v>
      </c>
      <c r="E35" s="95">
        <v>12.5</v>
      </c>
      <c r="F35" s="94"/>
      <c r="G35" s="95">
        <v>22.25</v>
      </c>
      <c r="H35" s="94"/>
      <c r="I35" s="95">
        <v>33.5</v>
      </c>
      <c r="J35" s="94"/>
      <c r="K35" s="95">
        <v>47</v>
      </c>
      <c r="L35" s="94"/>
      <c r="M35" s="95">
        <v>60.5</v>
      </c>
      <c r="N35" s="94"/>
      <c r="O35" s="95">
        <v>87.5</v>
      </c>
      <c r="P35" s="118"/>
    </row>
    <row r="36" spans="1:16" ht="15" x14ac:dyDescent="0.2">
      <c r="A36" s="36" t="s">
        <v>190</v>
      </c>
      <c r="B36" s="63">
        <v>79335</v>
      </c>
      <c r="C36" s="37">
        <v>1</v>
      </c>
      <c r="D36" s="74">
        <v>0.74335482689522192</v>
      </c>
      <c r="E36" s="39">
        <v>11.5</v>
      </c>
      <c r="F36" s="38"/>
      <c r="G36" s="39">
        <v>16.7</v>
      </c>
      <c r="H36" s="38"/>
      <c r="I36" s="39">
        <v>25.34</v>
      </c>
      <c r="J36" s="38"/>
      <c r="K36" s="39">
        <v>39.56</v>
      </c>
      <c r="L36" s="38"/>
      <c r="M36" s="39">
        <v>56.06</v>
      </c>
      <c r="N36" s="38"/>
      <c r="O36" s="39">
        <v>89.06</v>
      </c>
      <c r="P36" s="40"/>
    </row>
    <row r="37" spans="1:16" ht="15" x14ac:dyDescent="0.2">
      <c r="A37" s="91" t="s">
        <v>194</v>
      </c>
      <c r="B37" s="96">
        <v>8360</v>
      </c>
      <c r="C37" s="92">
        <v>1</v>
      </c>
      <c r="D37" s="93">
        <v>1.1593661466713561</v>
      </c>
      <c r="E37" s="95">
        <v>28.29</v>
      </c>
      <c r="F37" s="94"/>
      <c r="G37" s="95">
        <v>40.79</v>
      </c>
      <c r="H37" s="94"/>
      <c r="I37" s="95">
        <v>54.69</v>
      </c>
      <c r="J37" s="94"/>
      <c r="K37" s="95">
        <v>69.989999999999995</v>
      </c>
      <c r="L37" s="94"/>
      <c r="M37" s="95">
        <v>88.29</v>
      </c>
      <c r="N37" s="94"/>
      <c r="O37" s="95">
        <v>124.89</v>
      </c>
      <c r="P37" s="118"/>
    </row>
    <row r="38" spans="1:16" ht="15" x14ac:dyDescent="0.2">
      <c r="A38" s="36" t="s">
        <v>196</v>
      </c>
      <c r="B38" s="63">
        <v>832</v>
      </c>
      <c r="C38" s="37">
        <v>1</v>
      </c>
      <c r="D38" s="74">
        <v>0.73411292984913412</v>
      </c>
      <c r="E38" s="39">
        <v>15</v>
      </c>
      <c r="F38" s="38"/>
      <c r="G38" s="39">
        <v>34.549999999999997</v>
      </c>
      <c r="H38" s="38"/>
      <c r="I38" s="39">
        <v>59.05</v>
      </c>
      <c r="J38" s="38"/>
      <c r="K38" s="39">
        <v>88.3</v>
      </c>
      <c r="L38" s="38"/>
      <c r="M38" s="39">
        <v>117.55</v>
      </c>
      <c r="N38" s="38"/>
      <c r="O38" s="39">
        <v>176.05</v>
      </c>
      <c r="P38" s="40"/>
    </row>
    <row r="39" spans="1:16" ht="15" x14ac:dyDescent="0.2">
      <c r="A39" s="91" t="s">
        <v>199</v>
      </c>
      <c r="B39" s="96">
        <v>541</v>
      </c>
      <c r="C39" s="92">
        <v>1</v>
      </c>
      <c r="D39" s="93">
        <v>0.70520249892287812</v>
      </c>
      <c r="E39" s="95">
        <v>14</v>
      </c>
      <c r="F39" s="94"/>
      <c r="G39" s="95">
        <v>25.09</v>
      </c>
      <c r="H39" s="94"/>
      <c r="I39" s="95">
        <v>37.340000000000003</v>
      </c>
      <c r="J39" s="94"/>
      <c r="K39" s="95">
        <v>54.99</v>
      </c>
      <c r="L39" s="94"/>
      <c r="M39" s="95">
        <v>76.239999999999995</v>
      </c>
      <c r="N39" s="94"/>
      <c r="O39" s="95">
        <v>118.74</v>
      </c>
      <c r="P39" s="118"/>
    </row>
    <row r="40" spans="1:16" ht="15" x14ac:dyDescent="0.2">
      <c r="A40" s="36" t="s">
        <v>201</v>
      </c>
      <c r="B40" s="63">
        <v>910</v>
      </c>
      <c r="C40" s="37">
        <v>1</v>
      </c>
      <c r="D40" s="74">
        <v>1.037034255852308</v>
      </c>
      <c r="E40" s="39">
        <v>27.5</v>
      </c>
      <c r="F40" s="38"/>
      <c r="G40" s="39">
        <v>42.75</v>
      </c>
      <c r="H40" s="38"/>
      <c r="I40" s="39">
        <v>68.5</v>
      </c>
      <c r="J40" s="38"/>
      <c r="K40" s="39">
        <v>97.25</v>
      </c>
      <c r="L40" s="38"/>
      <c r="M40" s="39">
        <v>126</v>
      </c>
      <c r="N40" s="38"/>
      <c r="O40" s="39">
        <v>183.5</v>
      </c>
      <c r="P40" s="40"/>
    </row>
    <row r="41" spans="1:16" ht="15" x14ac:dyDescent="0.2">
      <c r="A41" s="91" t="s">
        <v>204</v>
      </c>
      <c r="B41" s="96">
        <v>100</v>
      </c>
      <c r="C41" s="92">
        <v>1</v>
      </c>
      <c r="D41" s="93" t="s">
        <v>76</v>
      </c>
      <c r="E41" s="95">
        <v>16</v>
      </c>
      <c r="F41" s="94"/>
      <c r="G41" s="95">
        <v>98.5</v>
      </c>
      <c r="H41" s="94"/>
      <c r="I41" s="95">
        <v>211</v>
      </c>
      <c r="J41" s="94"/>
      <c r="K41" s="95">
        <v>356</v>
      </c>
      <c r="L41" s="94"/>
      <c r="M41" s="95">
        <v>501</v>
      </c>
      <c r="N41" s="94"/>
      <c r="O41" s="95">
        <v>791</v>
      </c>
      <c r="P41" s="118"/>
    </row>
    <row r="42" spans="1:16" ht="15" x14ac:dyDescent="0.2">
      <c r="A42" s="36" t="s">
        <v>206</v>
      </c>
      <c r="B42" s="63"/>
      <c r="C42" s="37"/>
      <c r="D42" s="74">
        <v>0.37300083377548698</v>
      </c>
      <c r="E42" s="39"/>
      <c r="F42" s="38"/>
      <c r="G42" s="39"/>
      <c r="H42" s="38"/>
      <c r="I42" s="39"/>
      <c r="J42" s="38"/>
      <c r="K42" s="39"/>
      <c r="L42" s="38"/>
      <c r="M42" s="39"/>
      <c r="N42" s="38"/>
      <c r="O42" s="39"/>
      <c r="P42" s="40"/>
    </row>
    <row r="43" spans="1:16" ht="15" x14ac:dyDescent="0.2">
      <c r="A43" s="91" t="s">
        <v>208</v>
      </c>
      <c r="B43" s="96">
        <v>6306</v>
      </c>
      <c r="C43" s="92">
        <v>1</v>
      </c>
      <c r="D43" s="93">
        <v>0.98999019217269701</v>
      </c>
      <c r="E43" s="95">
        <v>8</v>
      </c>
      <c r="F43" s="94"/>
      <c r="G43" s="95">
        <v>15.53</v>
      </c>
      <c r="H43" s="94"/>
      <c r="I43" s="95">
        <v>28.92</v>
      </c>
      <c r="J43" s="94"/>
      <c r="K43" s="95">
        <v>45.69</v>
      </c>
      <c r="L43" s="94"/>
      <c r="M43" s="95">
        <v>69.08</v>
      </c>
      <c r="N43" s="94"/>
      <c r="O43" s="95">
        <v>115.87</v>
      </c>
      <c r="P43" s="118"/>
    </row>
    <row r="44" spans="1:16" ht="15" x14ac:dyDescent="0.2">
      <c r="A44" s="36" t="s">
        <v>211</v>
      </c>
      <c r="B44" s="63">
        <v>18000</v>
      </c>
      <c r="C44" s="37">
        <v>1</v>
      </c>
      <c r="D44" s="74">
        <v>1.2623786244057686</v>
      </c>
      <c r="E44" s="39">
        <v>11</v>
      </c>
      <c r="F44" s="38"/>
      <c r="G44" s="39">
        <v>19.2</v>
      </c>
      <c r="H44" s="38"/>
      <c r="I44" s="39">
        <v>27.4</v>
      </c>
      <c r="J44" s="38"/>
      <c r="K44" s="39">
        <v>35.6</v>
      </c>
      <c r="L44" s="38"/>
      <c r="M44" s="39">
        <v>43.8</v>
      </c>
      <c r="N44" s="38"/>
      <c r="O44" s="39">
        <v>60.2</v>
      </c>
      <c r="P44" s="40"/>
    </row>
    <row r="45" spans="1:16" ht="15" x14ac:dyDescent="0.2">
      <c r="A45" s="91" t="s">
        <v>213</v>
      </c>
      <c r="B45" s="96">
        <v>1115</v>
      </c>
      <c r="C45" s="92">
        <v>1</v>
      </c>
      <c r="D45" s="93" t="s">
        <v>76</v>
      </c>
      <c r="E45" s="95">
        <v>4.4000000000000004</v>
      </c>
      <c r="F45" s="94"/>
      <c r="G45" s="95">
        <v>6.47</v>
      </c>
      <c r="H45" s="94"/>
      <c r="I45" s="95">
        <v>9.92</v>
      </c>
      <c r="J45" s="94"/>
      <c r="K45" s="95">
        <v>13.37</v>
      </c>
      <c r="L45" s="94"/>
      <c r="M45" s="95">
        <v>16.82</v>
      </c>
      <c r="N45" s="94"/>
      <c r="O45" s="95">
        <v>32.119999999999997</v>
      </c>
      <c r="P45" s="118"/>
    </row>
    <row r="46" spans="1:16" ht="15" x14ac:dyDescent="0.2">
      <c r="A46" s="36" t="s">
        <v>215</v>
      </c>
      <c r="B46" s="63">
        <v>425</v>
      </c>
      <c r="C46" s="37">
        <v>1</v>
      </c>
      <c r="D46" s="74">
        <v>0.91546947607392426</v>
      </c>
      <c r="E46" s="39">
        <v>15</v>
      </c>
      <c r="F46" s="38"/>
      <c r="G46" s="39">
        <v>30</v>
      </c>
      <c r="H46" s="38"/>
      <c r="I46" s="39">
        <v>45</v>
      </c>
      <c r="J46" s="38"/>
      <c r="K46" s="39">
        <v>60</v>
      </c>
      <c r="L46" s="38"/>
      <c r="M46" s="39">
        <v>75</v>
      </c>
      <c r="N46" s="38"/>
      <c r="O46" s="39">
        <v>105</v>
      </c>
      <c r="P46" s="40"/>
    </row>
    <row r="47" spans="1:16" ht="15" x14ac:dyDescent="0.2">
      <c r="A47" s="91" t="s">
        <v>217</v>
      </c>
      <c r="B47" s="96">
        <v>49</v>
      </c>
      <c r="C47" s="92">
        <v>1</v>
      </c>
      <c r="D47" s="93" t="s">
        <v>76</v>
      </c>
      <c r="E47" s="95">
        <v>13.5</v>
      </c>
      <c r="F47" s="94"/>
      <c r="G47" s="95">
        <v>24.7</v>
      </c>
      <c r="H47" s="94"/>
      <c r="I47" s="95">
        <v>43.5</v>
      </c>
      <c r="J47" s="94"/>
      <c r="K47" s="95">
        <v>66.5</v>
      </c>
      <c r="L47" s="94"/>
      <c r="M47" s="95">
        <v>89.5</v>
      </c>
      <c r="N47" s="94"/>
      <c r="O47" s="95">
        <v>135.5</v>
      </c>
      <c r="P47" s="118"/>
    </row>
    <row r="48" spans="1:16" ht="15" x14ac:dyDescent="0.2">
      <c r="A48" s="36" t="s">
        <v>219</v>
      </c>
      <c r="B48" s="63"/>
      <c r="C48" s="37"/>
      <c r="D48" s="74">
        <v>1.2905256898610447</v>
      </c>
      <c r="E48" s="39"/>
      <c r="F48" s="38"/>
      <c r="G48" s="39"/>
      <c r="H48" s="38"/>
      <c r="I48" s="39"/>
      <c r="J48" s="38"/>
      <c r="K48" s="39"/>
      <c r="L48" s="38"/>
      <c r="M48" s="39"/>
      <c r="N48" s="38"/>
      <c r="O48" s="39"/>
      <c r="P48" s="40"/>
    </row>
    <row r="49" spans="1:16" ht="15" x14ac:dyDescent="0.2">
      <c r="A49" s="91" t="s">
        <v>222</v>
      </c>
      <c r="B49" s="96">
        <v>7006</v>
      </c>
      <c r="C49" s="92">
        <v>1</v>
      </c>
      <c r="D49" s="93">
        <v>0.97213285078651968</v>
      </c>
      <c r="E49" s="95">
        <v>18</v>
      </c>
      <c r="F49" s="94"/>
      <c r="G49" s="95">
        <v>27.44</v>
      </c>
      <c r="H49" s="94"/>
      <c r="I49" s="95">
        <v>39.24</v>
      </c>
      <c r="J49" s="94"/>
      <c r="K49" s="95">
        <v>51.04</v>
      </c>
      <c r="L49" s="94"/>
      <c r="M49" s="95">
        <v>62.84</v>
      </c>
      <c r="N49" s="94"/>
      <c r="O49" s="95">
        <v>86.44</v>
      </c>
      <c r="P49" s="118"/>
    </row>
    <row r="50" spans="1:16" ht="15" x14ac:dyDescent="0.2">
      <c r="A50" s="36" t="s">
        <v>224</v>
      </c>
      <c r="B50" s="63">
        <v>5507</v>
      </c>
      <c r="C50" s="37">
        <v>2</v>
      </c>
      <c r="D50" s="74">
        <v>0.86826967944349276</v>
      </c>
      <c r="E50" s="39"/>
      <c r="F50" s="38"/>
      <c r="G50" s="39"/>
      <c r="H50" s="38"/>
      <c r="I50" s="39"/>
      <c r="J50" s="38"/>
      <c r="K50" s="39"/>
      <c r="L50" s="38"/>
      <c r="M50" s="39"/>
      <c r="N50" s="38"/>
      <c r="O50" s="39"/>
      <c r="P50" s="40"/>
    </row>
    <row r="51" spans="1:16" ht="15" x14ac:dyDescent="0.2">
      <c r="A51" s="91" t="s">
        <v>227</v>
      </c>
      <c r="B51" s="96">
        <v>2437</v>
      </c>
      <c r="C51" s="92">
        <v>1</v>
      </c>
      <c r="D51" s="93">
        <v>1.1593458626679582</v>
      </c>
      <c r="E51" s="95">
        <v>15</v>
      </c>
      <c r="F51" s="94"/>
      <c r="G51" s="95">
        <v>32.9</v>
      </c>
      <c r="H51" s="94"/>
      <c r="I51" s="95">
        <v>51.7</v>
      </c>
      <c r="J51" s="94"/>
      <c r="K51" s="95">
        <v>74.099999999999994</v>
      </c>
      <c r="L51" s="94"/>
      <c r="M51" s="95">
        <v>101.7</v>
      </c>
      <c r="N51" s="94"/>
      <c r="O51" s="95">
        <v>156.9</v>
      </c>
      <c r="P51" s="118"/>
    </row>
    <row r="52" spans="1:16" ht="15" x14ac:dyDescent="0.2">
      <c r="A52" s="36" t="s">
        <v>230</v>
      </c>
      <c r="B52" s="63">
        <v>50</v>
      </c>
      <c r="C52" s="37">
        <v>1</v>
      </c>
      <c r="D52" s="74">
        <v>1.1280924331671953</v>
      </c>
      <c r="E52" s="39">
        <v>35</v>
      </c>
      <c r="F52" s="38"/>
      <c r="G52" s="39">
        <v>68.5</v>
      </c>
      <c r="H52" s="38"/>
      <c r="I52" s="39">
        <v>105</v>
      </c>
      <c r="J52" s="38"/>
      <c r="K52" s="39">
        <v>143.75</v>
      </c>
      <c r="L52" s="38"/>
      <c r="M52" s="39">
        <v>182.5</v>
      </c>
      <c r="N52" s="38"/>
      <c r="O52" s="39">
        <v>260</v>
      </c>
      <c r="P52" s="40"/>
    </row>
    <row r="53" spans="1:16" ht="15" x14ac:dyDescent="0.2">
      <c r="A53" s="91" t="s">
        <v>232</v>
      </c>
      <c r="B53" s="96">
        <v>1070</v>
      </c>
      <c r="C53" s="92">
        <v>1</v>
      </c>
      <c r="D53" s="93" t="s">
        <v>76</v>
      </c>
      <c r="E53" s="95">
        <v>17</v>
      </c>
      <c r="F53" s="94"/>
      <c r="G53" s="95">
        <v>26.79</v>
      </c>
      <c r="H53" s="94"/>
      <c r="I53" s="95">
        <v>39.04</v>
      </c>
      <c r="J53" s="94"/>
      <c r="K53" s="95">
        <v>53.74</v>
      </c>
      <c r="L53" s="94"/>
      <c r="M53" s="95">
        <v>68.44</v>
      </c>
      <c r="N53" s="94"/>
      <c r="O53" s="95">
        <v>97.84</v>
      </c>
      <c r="P53" s="118"/>
    </row>
    <row r="54" spans="1:16" ht="15" x14ac:dyDescent="0.2">
      <c r="A54" s="36" t="s">
        <v>234</v>
      </c>
      <c r="B54" s="63">
        <v>440</v>
      </c>
      <c r="C54" s="37">
        <v>1</v>
      </c>
      <c r="D54" s="74">
        <v>0.8747270473779335</v>
      </c>
      <c r="E54" s="39">
        <v>38</v>
      </c>
      <c r="F54" s="38"/>
      <c r="G54" s="39">
        <v>71</v>
      </c>
      <c r="H54" s="38"/>
      <c r="I54" s="39">
        <v>129.1</v>
      </c>
      <c r="J54" s="38"/>
      <c r="K54" s="39">
        <v>206.85</v>
      </c>
      <c r="L54" s="38"/>
      <c r="M54" s="39">
        <v>284.60000000000002</v>
      </c>
      <c r="N54" s="38"/>
      <c r="O54" s="39">
        <v>440.1</v>
      </c>
      <c r="P54" s="40"/>
    </row>
    <row r="55" spans="1:16" ht="15" x14ac:dyDescent="0.2">
      <c r="A55" s="91" t="s">
        <v>237</v>
      </c>
      <c r="B55" s="96">
        <v>7786</v>
      </c>
      <c r="C55" s="92">
        <v>1</v>
      </c>
      <c r="D55" s="93" t="s">
        <v>76</v>
      </c>
      <c r="E55" s="95">
        <v>16.899999999999999</v>
      </c>
      <c r="F55" s="94"/>
      <c r="G55" s="95">
        <v>36.549999999999997</v>
      </c>
      <c r="H55" s="94"/>
      <c r="I55" s="95">
        <v>56.2</v>
      </c>
      <c r="J55" s="94"/>
      <c r="K55" s="95">
        <v>75.849999999999994</v>
      </c>
      <c r="L55" s="94"/>
      <c r="M55" s="95">
        <v>95.5</v>
      </c>
      <c r="N55" s="94"/>
      <c r="O55" s="95">
        <v>134.80000000000001</v>
      </c>
      <c r="P55" s="118"/>
    </row>
    <row r="56" spans="1:16" ht="15" x14ac:dyDescent="0.2">
      <c r="A56" s="36" t="s">
        <v>75</v>
      </c>
      <c r="B56" s="63">
        <v>4005</v>
      </c>
      <c r="C56" s="37">
        <v>1</v>
      </c>
      <c r="D56" s="74">
        <v>0.98227756740646566</v>
      </c>
      <c r="E56" s="39">
        <v>24.18</v>
      </c>
      <c r="F56" s="38"/>
      <c r="G56" s="39">
        <v>54.23</v>
      </c>
      <c r="H56" s="38"/>
      <c r="I56" s="39">
        <v>84.28</v>
      </c>
      <c r="J56" s="38"/>
      <c r="K56" s="39">
        <v>120.33</v>
      </c>
      <c r="L56" s="38"/>
      <c r="M56" s="39">
        <v>156.38</v>
      </c>
      <c r="N56" s="38"/>
      <c r="O56" s="39">
        <v>228.48</v>
      </c>
      <c r="P56" s="40"/>
    </row>
    <row r="57" spans="1:16" ht="15" x14ac:dyDescent="0.2">
      <c r="A57" s="91" t="s">
        <v>241</v>
      </c>
      <c r="B57" s="96"/>
      <c r="C57" s="92"/>
      <c r="D57" s="93">
        <v>0.28306699870169449</v>
      </c>
      <c r="E57" s="95"/>
      <c r="F57" s="94"/>
      <c r="G57" s="95"/>
      <c r="H57" s="94"/>
      <c r="I57" s="95"/>
      <c r="J57" s="94"/>
      <c r="K57" s="95"/>
      <c r="L57" s="94"/>
      <c r="M57" s="95"/>
      <c r="N57" s="94"/>
      <c r="O57" s="95"/>
      <c r="P57" s="118"/>
    </row>
    <row r="58" spans="1:16" ht="15" x14ac:dyDescent="0.2">
      <c r="A58" s="36" t="s">
        <v>244</v>
      </c>
      <c r="B58" s="63">
        <v>39554</v>
      </c>
      <c r="C58" s="37">
        <v>2</v>
      </c>
      <c r="D58" s="74">
        <v>1.081519763274404</v>
      </c>
      <c r="E58" s="39"/>
      <c r="F58" s="38"/>
      <c r="G58" s="39"/>
      <c r="H58" s="38"/>
      <c r="I58" s="39"/>
      <c r="J58" s="38"/>
      <c r="K58" s="39"/>
      <c r="L58" s="38"/>
      <c r="M58" s="39"/>
      <c r="N58" s="38"/>
      <c r="O58" s="39"/>
      <c r="P58" s="40"/>
    </row>
    <row r="59" spans="1:16" ht="15" x14ac:dyDescent="0.2">
      <c r="A59" s="91" t="s">
        <v>246</v>
      </c>
      <c r="B59" s="96">
        <v>10929</v>
      </c>
      <c r="C59" s="92">
        <v>2</v>
      </c>
      <c r="D59" s="93">
        <v>0.62141973072873069</v>
      </c>
      <c r="E59" s="95"/>
      <c r="F59" s="94"/>
      <c r="G59" s="95"/>
      <c r="H59" s="94"/>
      <c r="I59" s="95"/>
      <c r="J59" s="94"/>
      <c r="K59" s="95"/>
      <c r="L59" s="94"/>
      <c r="M59" s="95"/>
      <c r="N59" s="94"/>
      <c r="O59" s="95"/>
      <c r="P59" s="118"/>
    </row>
    <row r="60" spans="1:16" ht="15" x14ac:dyDescent="0.2">
      <c r="A60" s="36" t="s">
        <v>248</v>
      </c>
      <c r="B60" s="63">
        <v>3730</v>
      </c>
      <c r="C60" s="37">
        <v>1</v>
      </c>
      <c r="D60" s="74">
        <v>1.1496613277812027</v>
      </c>
      <c r="E60" s="39">
        <v>23.75</v>
      </c>
      <c r="F60" s="38"/>
      <c r="G60" s="39">
        <v>40.25</v>
      </c>
      <c r="H60" s="38"/>
      <c r="I60" s="39">
        <v>56.75</v>
      </c>
      <c r="J60" s="38"/>
      <c r="K60" s="39">
        <v>73.25</v>
      </c>
      <c r="L60" s="38"/>
      <c r="M60" s="39">
        <v>89.75</v>
      </c>
      <c r="N60" s="38"/>
      <c r="O60" s="39">
        <v>122.75</v>
      </c>
      <c r="P60" s="40"/>
    </row>
    <row r="61" spans="1:16" ht="15" x14ac:dyDescent="0.2">
      <c r="A61" s="91" t="s">
        <v>250</v>
      </c>
      <c r="B61" s="96">
        <v>2800</v>
      </c>
      <c r="C61" s="92">
        <v>1</v>
      </c>
      <c r="D61" s="93">
        <v>1.1820989856011026</v>
      </c>
      <c r="E61" s="95">
        <v>40.75</v>
      </c>
      <c r="F61" s="94"/>
      <c r="G61" s="95">
        <v>57.2</v>
      </c>
      <c r="H61" s="94"/>
      <c r="I61" s="95">
        <v>75.930000000000007</v>
      </c>
      <c r="J61" s="94"/>
      <c r="K61" s="95">
        <v>98.08</v>
      </c>
      <c r="L61" s="94"/>
      <c r="M61" s="95">
        <v>120.23</v>
      </c>
      <c r="N61" s="94"/>
      <c r="O61" s="95">
        <v>178.43</v>
      </c>
      <c r="P61" s="118"/>
    </row>
    <row r="62" spans="1:16" ht="15" x14ac:dyDescent="0.2">
      <c r="A62" s="36" t="s">
        <v>251</v>
      </c>
      <c r="B62" s="63">
        <v>909</v>
      </c>
      <c r="C62" s="37">
        <v>1</v>
      </c>
      <c r="D62" s="74">
        <v>1.0979568576132381</v>
      </c>
      <c r="E62" s="39">
        <v>18.5</v>
      </c>
      <c r="F62" s="38"/>
      <c r="G62" s="39">
        <v>33.5</v>
      </c>
      <c r="H62" s="38"/>
      <c r="I62" s="39">
        <v>48.5</v>
      </c>
      <c r="J62" s="38"/>
      <c r="K62" s="39">
        <v>63.5</v>
      </c>
      <c r="L62" s="38"/>
      <c r="M62" s="39">
        <v>78.5</v>
      </c>
      <c r="N62" s="38"/>
      <c r="O62" s="39">
        <v>108.5</v>
      </c>
      <c r="P62" s="40"/>
    </row>
    <row r="63" spans="1:16" ht="15" x14ac:dyDescent="0.2">
      <c r="A63" s="91" t="s">
        <v>253</v>
      </c>
      <c r="B63" s="96">
        <v>220</v>
      </c>
      <c r="C63" s="92">
        <v>1</v>
      </c>
      <c r="D63" s="93">
        <v>1.1018331583622709</v>
      </c>
      <c r="E63" s="95">
        <v>22</v>
      </c>
      <c r="F63" s="94"/>
      <c r="G63" s="95">
        <v>31.1</v>
      </c>
      <c r="H63" s="94"/>
      <c r="I63" s="95">
        <v>40.200000000000003</v>
      </c>
      <c r="J63" s="94"/>
      <c r="K63" s="95">
        <v>49.3</v>
      </c>
      <c r="L63" s="94"/>
      <c r="M63" s="95">
        <v>58.4</v>
      </c>
      <c r="N63" s="94"/>
      <c r="O63" s="95">
        <v>76.599999999999994</v>
      </c>
      <c r="P63" s="118"/>
    </row>
    <row r="64" spans="1:16" ht="15" x14ac:dyDescent="0.2">
      <c r="A64" s="36" t="s">
        <v>255</v>
      </c>
      <c r="B64" s="63">
        <v>834</v>
      </c>
      <c r="C64" s="37">
        <v>1</v>
      </c>
      <c r="D64" s="74">
        <v>1.1370612413874679</v>
      </c>
      <c r="E64" s="39">
        <v>14.22</v>
      </c>
      <c r="F64" s="38"/>
      <c r="G64" s="39">
        <v>27.22</v>
      </c>
      <c r="H64" s="38"/>
      <c r="I64" s="39">
        <v>42.22</v>
      </c>
      <c r="J64" s="38"/>
      <c r="K64" s="39">
        <v>58.82</v>
      </c>
      <c r="L64" s="38"/>
      <c r="M64" s="39">
        <v>75.42</v>
      </c>
      <c r="N64" s="38"/>
      <c r="O64" s="39">
        <v>108.62</v>
      </c>
      <c r="P64" s="40"/>
    </row>
    <row r="65" spans="1:16" ht="15" x14ac:dyDescent="0.2">
      <c r="A65" s="91" t="s">
        <v>257</v>
      </c>
      <c r="B65" s="96">
        <v>5015</v>
      </c>
      <c r="C65" s="92">
        <v>1</v>
      </c>
      <c r="D65" s="93">
        <v>1.2613833669063914</v>
      </c>
      <c r="E65" s="95">
        <v>50</v>
      </c>
      <c r="F65" s="94"/>
      <c r="G65" s="95">
        <v>66.25</v>
      </c>
      <c r="H65" s="94"/>
      <c r="I65" s="95">
        <v>82.5</v>
      </c>
      <c r="J65" s="94"/>
      <c r="K65" s="95">
        <v>105</v>
      </c>
      <c r="L65" s="94"/>
      <c r="M65" s="95">
        <v>127.5</v>
      </c>
      <c r="N65" s="94"/>
      <c r="O65" s="95">
        <v>185</v>
      </c>
      <c r="P65" s="118"/>
    </row>
    <row r="66" spans="1:16" ht="15" x14ac:dyDescent="0.2">
      <c r="A66" s="36" t="s">
        <v>259</v>
      </c>
      <c r="B66" s="63">
        <v>21</v>
      </c>
      <c r="C66" s="37">
        <v>1</v>
      </c>
      <c r="D66" s="74" t="s">
        <v>76</v>
      </c>
      <c r="E66" s="39">
        <v>17</v>
      </c>
      <c r="F66" s="38"/>
      <c r="G66" s="39">
        <v>25.4</v>
      </c>
      <c r="H66" s="38"/>
      <c r="I66" s="39">
        <v>40.799999999999997</v>
      </c>
      <c r="J66" s="38"/>
      <c r="K66" s="39">
        <v>58.3</v>
      </c>
      <c r="L66" s="38"/>
      <c r="M66" s="39">
        <v>75.8</v>
      </c>
      <c r="N66" s="38"/>
      <c r="O66" s="39">
        <v>110.8</v>
      </c>
      <c r="P66" s="40"/>
    </row>
    <row r="67" spans="1:16" ht="15" x14ac:dyDescent="0.2">
      <c r="A67" s="91" t="s">
        <v>261</v>
      </c>
      <c r="B67" s="96">
        <v>1092</v>
      </c>
      <c r="C67" s="92">
        <v>1</v>
      </c>
      <c r="D67" s="93">
        <v>0.82844771063271772</v>
      </c>
      <c r="E67" s="95">
        <v>22.5</v>
      </c>
      <c r="F67" s="94"/>
      <c r="G67" s="95">
        <v>42.25</v>
      </c>
      <c r="H67" s="94"/>
      <c r="I67" s="95">
        <v>69.25</v>
      </c>
      <c r="J67" s="94"/>
      <c r="K67" s="95">
        <v>104.25</v>
      </c>
      <c r="L67" s="94"/>
      <c r="M67" s="95">
        <v>139.25</v>
      </c>
      <c r="N67" s="94"/>
      <c r="O67" s="95">
        <v>209.25</v>
      </c>
      <c r="P67" s="118"/>
    </row>
    <row r="68" spans="1:16" ht="15" x14ac:dyDescent="0.2">
      <c r="A68" s="36" t="s">
        <v>264</v>
      </c>
      <c r="B68" s="63">
        <v>648</v>
      </c>
      <c r="C68" s="37">
        <v>1</v>
      </c>
      <c r="D68" s="74">
        <v>0.99163815509828657</v>
      </c>
      <c r="E68" s="39">
        <v>30</v>
      </c>
      <c r="F68" s="38"/>
      <c r="G68" s="39">
        <v>43.95</v>
      </c>
      <c r="H68" s="38"/>
      <c r="I68" s="39">
        <v>65.900000000000006</v>
      </c>
      <c r="J68" s="38"/>
      <c r="K68" s="39">
        <v>92.65</v>
      </c>
      <c r="L68" s="38"/>
      <c r="M68" s="39">
        <v>119.4</v>
      </c>
      <c r="N68" s="38"/>
      <c r="O68" s="39">
        <v>172.9</v>
      </c>
      <c r="P68" s="40"/>
    </row>
    <row r="69" spans="1:16" ht="15" x14ac:dyDescent="0.2">
      <c r="A69" s="91" t="s">
        <v>77</v>
      </c>
      <c r="B69" s="96">
        <v>300000</v>
      </c>
      <c r="C69" s="92">
        <v>1</v>
      </c>
      <c r="D69" s="93">
        <v>1.1033658825467274</v>
      </c>
      <c r="E69" s="95">
        <v>8.8699999999999992</v>
      </c>
      <c r="F69" s="94">
        <v>12.42</v>
      </c>
      <c r="G69" s="95">
        <v>17.920000000000002</v>
      </c>
      <c r="H69" s="94">
        <v>25.12</v>
      </c>
      <c r="I69" s="95">
        <v>26.97</v>
      </c>
      <c r="J69" s="94">
        <v>37.82</v>
      </c>
      <c r="K69" s="95">
        <v>36.020000000000003</v>
      </c>
      <c r="L69" s="94">
        <v>50.52</v>
      </c>
      <c r="M69" s="95">
        <v>45.07</v>
      </c>
      <c r="N69" s="94">
        <v>63.22</v>
      </c>
      <c r="O69" s="95">
        <v>63.17</v>
      </c>
      <c r="P69" s="118">
        <v>88.62</v>
      </c>
    </row>
    <row r="70" spans="1:16" ht="15" x14ac:dyDescent="0.2">
      <c r="A70" s="36" t="s">
        <v>266</v>
      </c>
      <c r="B70" s="63">
        <v>332</v>
      </c>
      <c r="C70" s="37">
        <v>1</v>
      </c>
      <c r="D70" s="74">
        <v>1.3089471875389225</v>
      </c>
      <c r="E70" s="39">
        <v>13.25</v>
      </c>
      <c r="F70" s="38"/>
      <c r="G70" s="39">
        <v>22.8</v>
      </c>
      <c r="H70" s="38"/>
      <c r="I70" s="39">
        <v>33.82</v>
      </c>
      <c r="J70" s="38"/>
      <c r="K70" s="39">
        <v>45.82</v>
      </c>
      <c r="L70" s="38"/>
      <c r="M70" s="39">
        <v>60.82</v>
      </c>
      <c r="N70" s="38"/>
      <c r="O70" s="39">
        <v>90.82</v>
      </c>
      <c r="P70" s="40"/>
    </row>
    <row r="71" spans="1:16" ht="15" x14ac:dyDescent="0.2">
      <c r="A71" s="91" t="s">
        <v>268</v>
      </c>
      <c r="B71" s="96">
        <v>2350</v>
      </c>
      <c r="C71" s="92">
        <v>1</v>
      </c>
      <c r="D71" s="93">
        <v>0.96533849690303453</v>
      </c>
      <c r="E71" s="95">
        <v>17.75</v>
      </c>
      <c r="F71" s="94"/>
      <c r="G71" s="95">
        <v>31.35</v>
      </c>
      <c r="H71" s="94"/>
      <c r="I71" s="95">
        <v>49.35</v>
      </c>
      <c r="J71" s="94"/>
      <c r="K71" s="95">
        <v>70.349999999999994</v>
      </c>
      <c r="L71" s="94"/>
      <c r="M71" s="95">
        <v>91.35</v>
      </c>
      <c r="N71" s="94"/>
      <c r="O71" s="95">
        <v>133.35</v>
      </c>
      <c r="P71" s="118"/>
    </row>
    <row r="72" spans="1:16" ht="15" x14ac:dyDescent="0.2">
      <c r="A72" s="36" t="s">
        <v>269</v>
      </c>
      <c r="B72" s="63">
        <v>1950</v>
      </c>
      <c r="C72" s="37">
        <v>1</v>
      </c>
      <c r="D72" s="74">
        <v>0.5398604490491421</v>
      </c>
      <c r="E72" s="39">
        <v>5.29</v>
      </c>
      <c r="F72" s="38"/>
      <c r="G72" s="39">
        <v>26.84</v>
      </c>
      <c r="H72" s="38"/>
      <c r="I72" s="39">
        <v>50.55</v>
      </c>
      <c r="J72" s="38"/>
      <c r="K72" s="39">
        <v>77.5</v>
      </c>
      <c r="L72" s="38"/>
      <c r="M72" s="39">
        <v>104.45</v>
      </c>
      <c r="N72" s="38"/>
      <c r="O72" s="39">
        <v>179.85</v>
      </c>
      <c r="P72" s="40"/>
    </row>
    <row r="73" spans="1:16" ht="15" x14ac:dyDescent="0.2">
      <c r="A73" s="91" t="s">
        <v>270</v>
      </c>
      <c r="B73" s="96">
        <v>162</v>
      </c>
      <c r="C73" s="92">
        <v>1</v>
      </c>
      <c r="D73" s="93">
        <v>1.157314974182444</v>
      </c>
      <c r="E73" s="95">
        <v>25</v>
      </c>
      <c r="F73" s="94"/>
      <c r="G73" s="95">
        <v>45</v>
      </c>
      <c r="H73" s="94"/>
      <c r="I73" s="95">
        <v>67.5</v>
      </c>
      <c r="J73" s="94"/>
      <c r="K73" s="95">
        <v>93.75</v>
      </c>
      <c r="L73" s="94"/>
      <c r="M73" s="95">
        <v>125</v>
      </c>
      <c r="N73" s="94"/>
      <c r="O73" s="95">
        <v>190</v>
      </c>
      <c r="P73" s="118"/>
    </row>
    <row r="74" spans="1:16" ht="15" x14ac:dyDescent="0.2">
      <c r="A74" s="36" t="s">
        <v>272</v>
      </c>
      <c r="B74" s="63">
        <v>265</v>
      </c>
      <c r="C74" s="37">
        <v>1</v>
      </c>
      <c r="D74" s="74">
        <v>2.6132202250965899</v>
      </c>
      <c r="E74" s="39">
        <v>30</v>
      </c>
      <c r="F74" s="38"/>
      <c r="G74" s="39">
        <v>56.4</v>
      </c>
      <c r="H74" s="38"/>
      <c r="I74" s="39">
        <v>101.8</v>
      </c>
      <c r="J74" s="38"/>
      <c r="K74" s="39">
        <v>154.80000000000001</v>
      </c>
      <c r="L74" s="38"/>
      <c r="M74" s="39">
        <v>207.8</v>
      </c>
      <c r="N74" s="38"/>
      <c r="O74" s="39">
        <v>313.8</v>
      </c>
      <c r="P74" s="40"/>
    </row>
    <row r="75" spans="1:16" ht="15" x14ac:dyDescent="0.2">
      <c r="A75" s="91" t="s">
        <v>274</v>
      </c>
      <c r="B75" s="96">
        <v>672</v>
      </c>
      <c r="C75" s="92">
        <v>1</v>
      </c>
      <c r="D75" s="93" t="s">
        <v>76</v>
      </c>
      <c r="E75" s="95">
        <v>10.75</v>
      </c>
      <c r="F75" s="94"/>
      <c r="G75" s="95">
        <v>16.600000000000001</v>
      </c>
      <c r="H75" s="94"/>
      <c r="I75" s="95">
        <v>26.35</v>
      </c>
      <c r="J75" s="94"/>
      <c r="K75" s="95">
        <v>36.1</v>
      </c>
      <c r="L75" s="94"/>
      <c r="M75" s="95">
        <v>45.85</v>
      </c>
      <c r="N75" s="94"/>
      <c r="O75" s="95">
        <v>65.349999999999994</v>
      </c>
      <c r="P75" s="118"/>
    </row>
    <row r="76" spans="1:16" ht="15" x14ac:dyDescent="0.2">
      <c r="A76" s="36" t="s">
        <v>276</v>
      </c>
      <c r="B76" s="63">
        <v>40</v>
      </c>
      <c r="C76" s="37">
        <v>1</v>
      </c>
      <c r="D76" s="74">
        <v>0.44221700673062314</v>
      </c>
      <c r="E76" s="39">
        <v>20</v>
      </c>
      <c r="F76" s="38"/>
      <c r="G76" s="39">
        <v>27.5</v>
      </c>
      <c r="H76" s="38"/>
      <c r="I76" s="39">
        <v>35</v>
      </c>
      <c r="J76" s="38"/>
      <c r="K76" s="39">
        <v>42.5</v>
      </c>
      <c r="L76" s="38"/>
      <c r="M76" s="39">
        <v>50</v>
      </c>
      <c r="N76" s="38"/>
      <c r="O76" s="39">
        <v>65</v>
      </c>
      <c r="P76" s="40"/>
    </row>
    <row r="77" spans="1:16" ht="15" x14ac:dyDescent="0.2">
      <c r="A77" s="91" t="s">
        <v>78</v>
      </c>
      <c r="B77" s="96">
        <v>4027</v>
      </c>
      <c r="C77" s="92">
        <v>1</v>
      </c>
      <c r="D77" s="93">
        <v>1.3491121881459007</v>
      </c>
      <c r="E77" s="95">
        <v>35.28</v>
      </c>
      <c r="F77" s="94"/>
      <c r="G77" s="95">
        <v>55.12</v>
      </c>
      <c r="H77" s="94"/>
      <c r="I77" s="95">
        <v>80.87</v>
      </c>
      <c r="J77" s="94"/>
      <c r="K77" s="95">
        <v>116.92</v>
      </c>
      <c r="L77" s="94"/>
      <c r="M77" s="95">
        <v>154.22</v>
      </c>
      <c r="N77" s="94"/>
      <c r="O77" s="95">
        <v>261.72000000000003</v>
      </c>
      <c r="P77" s="118"/>
    </row>
    <row r="78" spans="1:16" ht="15" x14ac:dyDescent="0.2">
      <c r="A78" s="36" t="s">
        <v>280</v>
      </c>
      <c r="B78" s="63">
        <v>380</v>
      </c>
      <c r="C78" s="37">
        <v>1</v>
      </c>
      <c r="D78" s="74" t="s">
        <v>76</v>
      </c>
      <c r="E78" s="39">
        <v>30</v>
      </c>
      <c r="F78" s="38"/>
      <c r="G78" s="39">
        <v>39.130000000000003</v>
      </c>
      <c r="H78" s="38"/>
      <c r="I78" s="39">
        <v>57.38</v>
      </c>
      <c r="J78" s="38"/>
      <c r="K78" s="39">
        <v>69.88</v>
      </c>
      <c r="L78" s="38"/>
      <c r="M78" s="39">
        <v>82.38</v>
      </c>
      <c r="N78" s="38"/>
      <c r="O78" s="39">
        <v>107.38</v>
      </c>
      <c r="P78" s="40"/>
    </row>
    <row r="79" spans="1:16" ht="15" x14ac:dyDescent="0.2">
      <c r="A79" s="91" t="s">
        <v>282</v>
      </c>
      <c r="B79" s="96">
        <v>1650</v>
      </c>
      <c r="C79" s="92">
        <v>1</v>
      </c>
      <c r="D79" s="93">
        <v>1.1512269751997148</v>
      </c>
      <c r="E79" s="95">
        <v>12.75</v>
      </c>
      <c r="F79" s="94"/>
      <c r="G79" s="95">
        <v>24.45</v>
      </c>
      <c r="H79" s="94"/>
      <c r="I79" s="95">
        <v>45.55</v>
      </c>
      <c r="J79" s="94"/>
      <c r="K79" s="95">
        <v>71.3</v>
      </c>
      <c r="L79" s="94"/>
      <c r="M79" s="95">
        <v>97.05</v>
      </c>
      <c r="N79" s="94"/>
      <c r="O79" s="95">
        <v>148.55000000000001</v>
      </c>
      <c r="P79" s="118"/>
    </row>
    <row r="80" spans="1:16" ht="15" x14ac:dyDescent="0.2">
      <c r="A80" s="36" t="s">
        <v>284</v>
      </c>
      <c r="B80" s="63">
        <v>2075</v>
      </c>
      <c r="C80" s="37">
        <v>1</v>
      </c>
      <c r="D80" s="74">
        <v>1.0674353502037197</v>
      </c>
      <c r="E80" s="39">
        <v>10</v>
      </c>
      <c r="F80" s="38"/>
      <c r="G80" s="39">
        <v>17.25</v>
      </c>
      <c r="H80" s="38"/>
      <c r="I80" s="39">
        <v>24.9</v>
      </c>
      <c r="J80" s="38"/>
      <c r="K80" s="39">
        <v>33.15</v>
      </c>
      <c r="L80" s="38"/>
      <c r="M80" s="39">
        <v>41.4</v>
      </c>
      <c r="N80" s="38"/>
      <c r="O80" s="39">
        <v>57.9</v>
      </c>
      <c r="P80" s="40"/>
    </row>
    <row r="81" spans="1:16" ht="15" x14ac:dyDescent="0.2">
      <c r="A81" s="91" t="s">
        <v>286</v>
      </c>
      <c r="B81" s="96">
        <v>3382</v>
      </c>
      <c r="C81" s="92">
        <v>2</v>
      </c>
      <c r="D81" s="93">
        <v>0.48682782201181168</v>
      </c>
      <c r="E81" s="95"/>
      <c r="F81" s="94"/>
      <c r="G81" s="95"/>
      <c r="H81" s="94"/>
      <c r="I81" s="95"/>
      <c r="J81" s="94"/>
      <c r="K81" s="95"/>
      <c r="L81" s="94"/>
      <c r="M81" s="95"/>
      <c r="N81" s="94"/>
      <c r="O81" s="95"/>
      <c r="P81" s="118"/>
    </row>
    <row r="82" spans="1:16" ht="15" x14ac:dyDescent="0.2">
      <c r="A82" s="36" t="s">
        <v>289</v>
      </c>
      <c r="B82" s="63">
        <v>289</v>
      </c>
      <c r="C82" s="37">
        <v>1</v>
      </c>
      <c r="D82" s="74">
        <v>0.4796151760239572</v>
      </c>
      <c r="E82" s="39">
        <v>8</v>
      </c>
      <c r="F82" s="38"/>
      <c r="G82" s="39">
        <v>11.75</v>
      </c>
      <c r="H82" s="38"/>
      <c r="I82" s="39">
        <v>18</v>
      </c>
      <c r="J82" s="38"/>
      <c r="K82" s="39">
        <v>24.25</v>
      </c>
      <c r="L82" s="38"/>
      <c r="M82" s="39">
        <v>30.5</v>
      </c>
      <c r="N82" s="38"/>
      <c r="O82" s="39">
        <v>43</v>
      </c>
      <c r="P82" s="40"/>
    </row>
    <row r="83" spans="1:16" ht="15" x14ac:dyDescent="0.2">
      <c r="A83" s="91" t="s">
        <v>291</v>
      </c>
      <c r="B83" s="96">
        <v>1085</v>
      </c>
      <c r="C83" s="92">
        <v>1</v>
      </c>
      <c r="D83" s="93">
        <v>1.155945951855172</v>
      </c>
      <c r="E83" s="95">
        <v>12.5</v>
      </c>
      <c r="F83" s="94"/>
      <c r="G83" s="95">
        <v>16.5</v>
      </c>
      <c r="H83" s="94"/>
      <c r="I83" s="95">
        <v>21.5</v>
      </c>
      <c r="J83" s="94"/>
      <c r="K83" s="95">
        <v>29.75</v>
      </c>
      <c r="L83" s="94"/>
      <c r="M83" s="95">
        <v>38</v>
      </c>
      <c r="N83" s="94"/>
      <c r="O83" s="95">
        <v>54.5</v>
      </c>
      <c r="P83" s="118"/>
    </row>
    <row r="84" spans="1:16" ht="15" x14ac:dyDescent="0.2">
      <c r="A84" s="36" t="s">
        <v>293</v>
      </c>
      <c r="B84" s="63">
        <v>5500</v>
      </c>
      <c r="C84" s="37">
        <v>1</v>
      </c>
      <c r="D84" s="74">
        <v>1</v>
      </c>
      <c r="E84" s="39">
        <v>28.5</v>
      </c>
      <c r="F84" s="38"/>
      <c r="G84" s="39">
        <v>34.5</v>
      </c>
      <c r="H84" s="38"/>
      <c r="I84" s="39">
        <v>40.5</v>
      </c>
      <c r="J84" s="38"/>
      <c r="K84" s="39">
        <v>46.5</v>
      </c>
      <c r="L84" s="38"/>
      <c r="M84" s="39">
        <v>52.5</v>
      </c>
      <c r="N84" s="38"/>
      <c r="O84" s="39">
        <v>67.5</v>
      </c>
      <c r="P84" s="40"/>
    </row>
    <row r="85" spans="1:16" ht="15" x14ac:dyDescent="0.2">
      <c r="A85" s="91" t="s">
        <v>295</v>
      </c>
      <c r="B85" s="96">
        <v>20000</v>
      </c>
      <c r="C85" s="92">
        <v>1</v>
      </c>
      <c r="D85" s="93">
        <v>1.1065290708068043</v>
      </c>
      <c r="E85" s="95">
        <v>13</v>
      </c>
      <c r="F85" s="94"/>
      <c r="G85" s="95">
        <v>21.9</v>
      </c>
      <c r="H85" s="94"/>
      <c r="I85" s="95">
        <v>34.4</v>
      </c>
      <c r="J85" s="94"/>
      <c r="K85" s="95">
        <v>51.5</v>
      </c>
      <c r="L85" s="94"/>
      <c r="M85" s="95">
        <v>68.599999999999994</v>
      </c>
      <c r="N85" s="94"/>
      <c r="O85" s="95">
        <v>102.8</v>
      </c>
      <c r="P85" s="118"/>
    </row>
    <row r="86" spans="1:16" ht="15" x14ac:dyDescent="0.2">
      <c r="A86" s="36" t="s">
        <v>297</v>
      </c>
      <c r="B86" s="63"/>
      <c r="C86" s="37"/>
      <c r="D86" s="74" t="s">
        <v>76</v>
      </c>
      <c r="E86" s="39"/>
      <c r="F86" s="38"/>
      <c r="G86" s="39"/>
      <c r="H86" s="38"/>
      <c r="I86" s="39"/>
      <c r="J86" s="38"/>
      <c r="K86" s="39"/>
      <c r="L86" s="38"/>
      <c r="M86" s="39"/>
      <c r="N86" s="38"/>
      <c r="O86" s="39"/>
      <c r="P86" s="40"/>
    </row>
    <row r="87" spans="1:16" ht="15" x14ac:dyDescent="0.2">
      <c r="A87" s="91" t="s">
        <v>299</v>
      </c>
      <c r="B87" s="96">
        <v>1850</v>
      </c>
      <c r="C87" s="92">
        <v>1</v>
      </c>
      <c r="D87" s="93">
        <v>2.3364186988089242</v>
      </c>
      <c r="E87" s="95">
        <v>35</v>
      </c>
      <c r="F87" s="94"/>
      <c r="G87" s="95">
        <v>47</v>
      </c>
      <c r="H87" s="94"/>
      <c r="I87" s="95">
        <v>62</v>
      </c>
      <c r="J87" s="94"/>
      <c r="K87" s="95">
        <v>77</v>
      </c>
      <c r="L87" s="94"/>
      <c r="M87" s="95">
        <v>92</v>
      </c>
      <c r="N87" s="94"/>
      <c r="O87" s="95">
        <v>122</v>
      </c>
      <c r="P87" s="118"/>
    </row>
    <row r="88" spans="1:16" ht="15" x14ac:dyDescent="0.2">
      <c r="A88" s="36" t="s">
        <v>301</v>
      </c>
      <c r="B88" s="63">
        <v>11785</v>
      </c>
      <c r="C88" s="37">
        <v>2</v>
      </c>
      <c r="D88" s="74">
        <v>0.93230944628155743</v>
      </c>
      <c r="E88" s="39"/>
      <c r="F88" s="38"/>
      <c r="G88" s="39"/>
      <c r="H88" s="38"/>
      <c r="I88" s="39"/>
      <c r="J88" s="38"/>
      <c r="K88" s="39"/>
      <c r="L88" s="38"/>
      <c r="M88" s="39"/>
      <c r="N88" s="38"/>
      <c r="O88" s="39"/>
      <c r="P88" s="40"/>
    </row>
    <row r="89" spans="1:16" ht="15" x14ac:dyDescent="0.2">
      <c r="A89" s="91" t="s">
        <v>303</v>
      </c>
      <c r="B89" s="96">
        <v>2417</v>
      </c>
      <c r="C89" s="92">
        <v>1</v>
      </c>
      <c r="D89" s="93" t="s">
        <v>76</v>
      </c>
      <c r="E89" s="95">
        <v>11.75</v>
      </c>
      <c r="F89" s="94"/>
      <c r="G89" s="95">
        <v>28.8</v>
      </c>
      <c r="H89" s="94"/>
      <c r="I89" s="95">
        <v>54.55</v>
      </c>
      <c r="J89" s="94"/>
      <c r="K89" s="95">
        <v>87.05</v>
      </c>
      <c r="L89" s="94"/>
      <c r="M89" s="95">
        <v>119.55</v>
      </c>
      <c r="N89" s="94"/>
      <c r="O89" s="95">
        <v>184.55</v>
      </c>
      <c r="P89" s="118"/>
    </row>
    <row r="90" spans="1:16" ht="15" x14ac:dyDescent="0.2">
      <c r="A90" s="36" t="s">
        <v>79</v>
      </c>
      <c r="B90" s="63"/>
      <c r="C90" s="37"/>
      <c r="D90" s="74">
        <v>1.1935173056966621</v>
      </c>
      <c r="E90" s="39"/>
      <c r="F90" s="38"/>
      <c r="G90" s="39"/>
      <c r="H90" s="38"/>
      <c r="I90" s="39"/>
      <c r="J90" s="38"/>
      <c r="K90" s="39"/>
      <c r="L90" s="38"/>
      <c r="M90" s="39"/>
      <c r="N90" s="38"/>
      <c r="O90" s="39"/>
      <c r="P90" s="40"/>
    </row>
    <row r="91" spans="1:16" ht="15" x14ac:dyDescent="0.2">
      <c r="A91" s="91" t="s">
        <v>306</v>
      </c>
      <c r="B91" s="96">
        <v>22770</v>
      </c>
      <c r="C91" s="92">
        <v>1</v>
      </c>
      <c r="D91" s="93">
        <v>1.2541747073039526</v>
      </c>
      <c r="E91" s="95">
        <v>24.76</v>
      </c>
      <c r="F91" s="94">
        <v>32.19</v>
      </c>
      <c r="G91" s="95">
        <v>37.04</v>
      </c>
      <c r="H91" s="94">
        <v>48.19</v>
      </c>
      <c r="I91" s="95">
        <v>58.19</v>
      </c>
      <c r="J91" s="94">
        <v>75.69</v>
      </c>
      <c r="K91" s="95">
        <v>88.34</v>
      </c>
      <c r="L91" s="94">
        <v>114.89</v>
      </c>
      <c r="M91" s="95">
        <v>131.29</v>
      </c>
      <c r="N91" s="94">
        <v>170.69</v>
      </c>
      <c r="O91" s="95">
        <v>217.19</v>
      </c>
      <c r="P91" s="118">
        <v>282.29000000000002</v>
      </c>
    </row>
    <row r="92" spans="1:16" ht="15" x14ac:dyDescent="0.2">
      <c r="A92" s="36" t="s">
        <v>308</v>
      </c>
      <c r="B92" s="63">
        <v>37</v>
      </c>
      <c r="C92" s="37">
        <v>1</v>
      </c>
      <c r="D92" s="74" t="s">
        <v>76</v>
      </c>
      <c r="E92" s="39">
        <v>5</v>
      </c>
      <c r="F92" s="38"/>
      <c r="G92" s="39">
        <v>5</v>
      </c>
      <c r="H92" s="38"/>
      <c r="I92" s="39">
        <v>7.5</v>
      </c>
      <c r="J92" s="38"/>
      <c r="K92" s="39">
        <v>10</v>
      </c>
      <c r="L92" s="38"/>
      <c r="M92" s="39">
        <v>12.5</v>
      </c>
      <c r="N92" s="38"/>
      <c r="O92" s="39">
        <v>17.5</v>
      </c>
      <c r="P92" s="40"/>
    </row>
    <row r="93" spans="1:16" ht="15" x14ac:dyDescent="0.2">
      <c r="A93" s="91" t="s">
        <v>310</v>
      </c>
      <c r="B93" s="96">
        <v>319</v>
      </c>
      <c r="C93" s="92">
        <v>1</v>
      </c>
      <c r="D93" s="93">
        <v>0.64360428358444421</v>
      </c>
      <c r="E93" s="95">
        <v>36</v>
      </c>
      <c r="F93" s="94"/>
      <c r="G93" s="95">
        <v>48.2</v>
      </c>
      <c r="H93" s="94"/>
      <c r="I93" s="95">
        <v>67.599999999999994</v>
      </c>
      <c r="J93" s="94"/>
      <c r="K93" s="95">
        <v>89.6</v>
      </c>
      <c r="L93" s="94"/>
      <c r="M93" s="95">
        <v>111.6</v>
      </c>
      <c r="N93" s="94"/>
      <c r="O93" s="95">
        <v>155.6</v>
      </c>
      <c r="P93" s="118"/>
    </row>
    <row r="94" spans="1:16" ht="15" x14ac:dyDescent="0.2">
      <c r="A94" s="36" t="s">
        <v>312</v>
      </c>
      <c r="B94" s="63">
        <v>31</v>
      </c>
      <c r="C94" s="37">
        <v>1</v>
      </c>
      <c r="D94" s="74" t="s">
        <v>76</v>
      </c>
      <c r="E94" s="39">
        <v>10</v>
      </c>
      <c r="F94" s="38"/>
      <c r="G94" s="39">
        <v>20</v>
      </c>
      <c r="H94" s="38"/>
      <c r="I94" s="39">
        <v>30</v>
      </c>
      <c r="J94" s="38"/>
      <c r="K94" s="39">
        <v>40</v>
      </c>
      <c r="L94" s="38"/>
      <c r="M94" s="39">
        <v>50</v>
      </c>
      <c r="N94" s="38"/>
      <c r="O94" s="39">
        <v>70</v>
      </c>
      <c r="P94" s="40"/>
    </row>
    <row r="95" spans="1:16" ht="15" x14ac:dyDescent="0.2">
      <c r="A95" s="91" t="s">
        <v>313</v>
      </c>
      <c r="B95" s="96"/>
      <c r="C95" s="92"/>
      <c r="D95" s="93">
        <v>0.16402698342865524</v>
      </c>
      <c r="E95" s="95">
        <v>6.25</v>
      </c>
      <c r="F95" s="94"/>
      <c r="G95" s="95">
        <v>9.25</v>
      </c>
      <c r="H95" s="94"/>
      <c r="I95" s="95">
        <v>13</v>
      </c>
      <c r="J95" s="94"/>
      <c r="K95" s="95">
        <v>16</v>
      </c>
      <c r="L95" s="94"/>
      <c r="M95" s="95">
        <v>19</v>
      </c>
      <c r="N95" s="94"/>
      <c r="O95" s="95">
        <v>24</v>
      </c>
      <c r="P95" s="118"/>
    </row>
    <row r="96" spans="1:16" ht="15" x14ac:dyDescent="0.2">
      <c r="A96" s="36" t="s">
        <v>315</v>
      </c>
      <c r="B96" s="63"/>
      <c r="C96" s="37"/>
      <c r="D96" s="74" t="s">
        <v>76</v>
      </c>
      <c r="E96" s="39"/>
      <c r="F96" s="38"/>
      <c r="G96" s="39"/>
      <c r="H96" s="38"/>
      <c r="I96" s="39"/>
      <c r="J96" s="38"/>
      <c r="K96" s="39"/>
      <c r="L96" s="38"/>
      <c r="M96" s="39"/>
      <c r="N96" s="38"/>
      <c r="O96" s="39"/>
      <c r="P96" s="40"/>
    </row>
    <row r="97" spans="1:16" ht="15" x14ac:dyDescent="0.2">
      <c r="A97" s="91" t="s">
        <v>317</v>
      </c>
      <c r="B97" s="96">
        <v>2000</v>
      </c>
      <c r="C97" s="92">
        <v>1</v>
      </c>
      <c r="D97" s="93">
        <v>1.3965849821504206</v>
      </c>
      <c r="E97" s="95">
        <v>43</v>
      </c>
      <c r="F97" s="94"/>
      <c r="G97" s="95">
        <v>80.150000000000006</v>
      </c>
      <c r="H97" s="94"/>
      <c r="I97" s="95">
        <v>125.45</v>
      </c>
      <c r="J97" s="94"/>
      <c r="K97" s="95">
        <v>176.45</v>
      </c>
      <c r="L97" s="94"/>
      <c r="M97" s="95">
        <v>227.45</v>
      </c>
      <c r="N97" s="94"/>
      <c r="O97" s="95">
        <v>329.45</v>
      </c>
      <c r="P97" s="118"/>
    </row>
    <row r="98" spans="1:16" ht="15" x14ac:dyDescent="0.2">
      <c r="A98" s="36" t="s">
        <v>320</v>
      </c>
      <c r="B98" s="63">
        <v>3808</v>
      </c>
      <c r="C98" s="37">
        <v>1</v>
      </c>
      <c r="D98" s="74">
        <v>1.0054680831505824</v>
      </c>
      <c r="E98" s="39">
        <v>27.5</v>
      </c>
      <c r="F98" s="38"/>
      <c r="G98" s="39">
        <v>45.75</v>
      </c>
      <c r="H98" s="38"/>
      <c r="I98" s="39">
        <v>64</v>
      </c>
      <c r="J98" s="38"/>
      <c r="K98" s="39">
        <v>82.25</v>
      </c>
      <c r="L98" s="38"/>
      <c r="M98" s="39">
        <v>100.5</v>
      </c>
      <c r="N98" s="38"/>
      <c r="O98" s="39">
        <v>137</v>
      </c>
      <c r="P98" s="40"/>
    </row>
    <row r="99" spans="1:16" ht="15" x14ac:dyDescent="0.2">
      <c r="A99" s="91" t="s">
        <v>322</v>
      </c>
      <c r="B99" s="96">
        <v>8430</v>
      </c>
      <c r="C99" s="92">
        <v>1</v>
      </c>
      <c r="D99" s="93">
        <v>1.0663841083269054</v>
      </c>
      <c r="E99" s="95">
        <v>21.95</v>
      </c>
      <c r="F99" s="94"/>
      <c r="G99" s="95">
        <v>52.45</v>
      </c>
      <c r="H99" s="94"/>
      <c r="I99" s="95">
        <v>90.95</v>
      </c>
      <c r="J99" s="94"/>
      <c r="K99" s="95">
        <v>139.44999999999999</v>
      </c>
      <c r="L99" s="94"/>
      <c r="M99" s="95">
        <v>187.95</v>
      </c>
      <c r="N99" s="94"/>
      <c r="O99" s="95">
        <v>284.95</v>
      </c>
      <c r="P99" s="118"/>
    </row>
    <row r="100" spans="1:16" ht="15" x14ac:dyDescent="0.2">
      <c r="A100" s="36" t="s">
        <v>324</v>
      </c>
      <c r="B100" s="63">
        <v>84</v>
      </c>
      <c r="C100" s="37">
        <v>1</v>
      </c>
      <c r="D100" s="74">
        <v>0.71595217264508604</v>
      </c>
      <c r="E100" s="39">
        <v>13.2</v>
      </c>
      <c r="F100" s="38"/>
      <c r="G100" s="39">
        <v>21.2</v>
      </c>
      <c r="H100" s="38"/>
      <c r="I100" s="39">
        <v>31.7</v>
      </c>
      <c r="J100" s="38"/>
      <c r="K100" s="39">
        <v>42.95</v>
      </c>
      <c r="L100" s="38"/>
      <c r="M100" s="39">
        <v>54.2</v>
      </c>
      <c r="N100" s="38"/>
      <c r="O100" s="39">
        <v>76.7</v>
      </c>
      <c r="P100" s="40"/>
    </row>
    <row r="101" spans="1:16" ht="15" x14ac:dyDescent="0.2">
      <c r="A101" s="91" t="s">
        <v>326</v>
      </c>
      <c r="B101" s="96">
        <v>13300</v>
      </c>
      <c r="C101" s="92">
        <v>1</v>
      </c>
      <c r="D101" s="93">
        <v>1.1595177044933009</v>
      </c>
      <c r="E101" s="95">
        <v>15.5</v>
      </c>
      <c r="F101" s="94">
        <v>19.5</v>
      </c>
      <c r="G101" s="95">
        <v>19.850000000000001</v>
      </c>
      <c r="H101" s="94">
        <v>24.2</v>
      </c>
      <c r="I101" s="95">
        <v>24.45</v>
      </c>
      <c r="J101" s="94">
        <v>29.3</v>
      </c>
      <c r="K101" s="95">
        <v>29.2</v>
      </c>
      <c r="L101" s="94">
        <v>34.549999999999997</v>
      </c>
      <c r="M101" s="95">
        <v>33.950000000000003</v>
      </c>
      <c r="N101" s="94">
        <v>39.799999999999997</v>
      </c>
      <c r="O101" s="95">
        <v>43.45</v>
      </c>
      <c r="P101" s="118">
        <v>50.3</v>
      </c>
    </row>
    <row r="102" spans="1:16" ht="15" x14ac:dyDescent="0.2">
      <c r="A102" s="36" t="s">
        <v>328</v>
      </c>
      <c r="B102" s="63">
        <v>378</v>
      </c>
      <c r="C102" s="37">
        <v>1</v>
      </c>
      <c r="D102" s="74">
        <v>1.0719305000721953</v>
      </c>
      <c r="E102" s="39">
        <v>32</v>
      </c>
      <c r="F102" s="38"/>
      <c r="G102" s="39">
        <v>52.55</v>
      </c>
      <c r="H102" s="38"/>
      <c r="I102" s="39">
        <v>79.55</v>
      </c>
      <c r="J102" s="38"/>
      <c r="K102" s="39">
        <v>113.55</v>
      </c>
      <c r="L102" s="38"/>
      <c r="M102" s="39">
        <v>147.55000000000001</v>
      </c>
      <c r="N102" s="38"/>
      <c r="O102" s="39">
        <v>215.55</v>
      </c>
      <c r="P102" s="40"/>
    </row>
    <row r="103" spans="1:16" ht="15" x14ac:dyDescent="0.2">
      <c r="A103" s="91" t="s">
        <v>330</v>
      </c>
      <c r="B103" s="96">
        <v>244</v>
      </c>
      <c r="C103" s="92">
        <v>1</v>
      </c>
      <c r="D103" s="93">
        <v>0.6378146426746969</v>
      </c>
      <c r="E103" s="95">
        <v>25</v>
      </c>
      <c r="F103" s="94"/>
      <c r="G103" s="95">
        <v>36.75</v>
      </c>
      <c r="H103" s="94"/>
      <c r="I103" s="95">
        <v>55.5</v>
      </c>
      <c r="J103" s="94"/>
      <c r="K103" s="95">
        <v>87.1</v>
      </c>
      <c r="L103" s="94"/>
      <c r="M103" s="95">
        <v>118.7</v>
      </c>
      <c r="N103" s="94"/>
      <c r="O103" s="95">
        <v>181.9</v>
      </c>
      <c r="P103" s="118"/>
    </row>
    <row r="104" spans="1:16" ht="15" x14ac:dyDescent="0.2">
      <c r="A104" s="36" t="s">
        <v>331</v>
      </c>
      <c r="B104" s="63">
        <v>348</v>
      </c>
      <c r="C104" s="37">
        <v>1</v>
      </c>
      <c r="D104" s="74">
        <v>0.65493521261213206</v>
      </c>
      <c r="E104" s="39">
        <v>19.010000000000002</v>
      </c>
      <c r="F104" s="38"/>
      <c r="G104" s="39">
        <v>26.85</v>
      </c>
      <c r="H104" s="38"/>
      <c r="I104" s="39">
        <v>39.92</v>
      </c>
      <c r="J104" s="38"/>
      <c r="K104" s="39">
        <v>52.99</v>
      </c>
      <c r="L104" s="38"/>
      <c r="M104" s="39">
        <v>66.05</v>
      </c>
      <c r="N104" s="38"/>
      <c r="O104" s="39">
        <v>92.19</v>
      </c>
      <c r="P104" s="40"/>
    </row>
    <row r="105" spans="1:16" ht="15" x14ac:dyDescent="0.2">
      <c r="A105" s="91" t="s">
        <v>333</v>
      </c>
      <c r="B105" s="96">
        <v>4500</v>
      </c>
      <c r="C105" s="92">
        <v>1</v>
      </c>
      <c r="D105" s="93">
        <v>1.1381649094638076</v>
      </c>
      <c r="E105" s="95">
        <v>10.71</v>
      </c>
      <c r="F105" s="94">
        <v>21.42</v>
      </c>
      <c r="G105" s="95">
        <v>18.66</v>
      </c>
      <c r="H105" s="94">
        <v>37.32</v>
      </c>
      <c r="I105" s="95">
        <v>31.91</v>
      </c>
      <c r="J105" s="94">
        <v>63.82</v>
      </c>
      <c r="K105" s="95">
        <v>45.16</v>
      </c>
      <c r="L105" s="94">
        <v>90.32</v>
      </c>
      <c r="M105" s="95">
        <v>58.41</v>
      </c>
      <c r="N105" s="94">
        <v>116.82</v>
      </c>
      <c r="O105" s="95">
        <v>87.01</v>
      </c>
      <c r="P105" s="118">
        <v>174.02</v>
      </c>
    </row>
    <row r="106" spans="1:16" ht="15" x14ac:dyDescent="0.2">
      <c r="A106" s="36" t="s">
        <v>334</v>
      </c>
      <c r="B106" s="63">
        <v>130</v>
      </c>
      <c r="C106" s="37">
        <v>1</v>
      </c>
      <c r="D106" s="74">
        <v>1.2390370257504191</v>
      </c>
      <c r="E106" s="39">
        <v>31.56</v>
      </c>
      <c r="F106" s="38"/>
      <c r="G106" s="39">
        <v>54.96</v>
      </c>
      <c r="H106" s="38"/>
      <c r="I106" s="39">
        <v>84.21</v>
      </c>
      <c r="J106" s="38"/>
      <c r="K106" s="39">
        <v>113.46</v>
      </c>
      <c r="L106" s="38"/>
      <c r="M106" s="39">
        <v>148.96</v>
      </c>
      <c r="N106" s="38"/>
      <c r="O106" s="39">
        <v>219.96</v>
      </c>
      <c r="P106" s="40"/>
    </row>
    <row r="107" spans="1:16" ht="15" x14ac:dyDescent="0.2">
      <c r="A107" s="91" t="s">
        <v>337</v>
      </c>
      <c r="B107" s="96">
        <v>2265</v>
      </c>
      <c r="C107" s="92">
        <v>1</v>
      </c>
      <c r="D107" s="93">
        <v>1.0296622223321625</v>
      </c>
      <c r="E107" s="95">
        <v>12.23</v>
      </c>
      <c r="F107" s="94"/>
      <c r="G107" s="95">
        <v>18.48</v>
      </c>
      <c r="H107" s="94"/>
      <c r="I107" s="95">
        <v>26.98</v>
      </c>
      <c r="J107" s="94"/>
      <c r="K107" s="95">
        <v>42.83</v>
      </c>
      <c r="L107" s="94"/>
      <c r="M107" s="95">
        <v>58.68</v>
      </c>
      <c r="N107" s="94"/>
      <c r="O107" s="95">
        <v>90.38</v>
      </c>
      <c r="P107" s="118"/>
    </row>
    <row r="108" spans="1:16" ht="15" x14ac:dyDescent="0.2">
      <c r="A108" s="36" t="s">
        <v>338</v>
      </c>
      <c r="B108" s="63">
        <v>400</v>
      </c>
      <c r="C108" s="37">
        <v>1</v>
      </c>
      <c r="D108" s="74" t="s">
        <v>76</v>
      </c>
      <c r="E108" s="39">
        <v>23.42</v>
      </c>
      <c r="F108" s="38"/>
      <c r="G108" s="39">
        <v>35.32</v>
      </c>
      <c r="H108" s="38"/>
      <c r="I108" s="39">
        <v>56.92</v>
      </c>
      <c r="J108" s="38"/>
      <c r="K108" s="39">
        <v>83.17</v>
      </c>
      <c r="L108" s="38"/>
      <c r="M108" s="39">
        <v>109.42</v>
      </c>
      <c r="N108" s="38"/>
      <c r="O108" s="39">
        <v>161.91999999999999</v>
      </c>
      <c r="P108" s="40"/>
    </row>
    <row r="109" spans="1:16" ht="15" x14ac:dyDescent="0.2">
      <c r="A109" s="91" t="s">
        <v>340</v>
      </c>
      <c r="B109" s="96">
        <v>1500</v>
      </c>
      <c r="C109" s="92">
        <v>1</v>
      </c>
      <c r="D109" s="93">
        <v>0.97631792975970422</v>
      </c>
      <c r="E109" s="95">
        <v>15</v>
      </c>
      <c r="F109" s="94"/>
      <c r="G109" s="95">
        <v>22.05</v>
      </c>
      <c r="H109" s="94"/>
      <c r="I109" s="95">
        <v>30.8</v>
      </c>
      <c r="J109" s="94"/>
      <c r="K109" s="95">
        <v>40.299999999999997</v>
      </c>
      <c r="L109" s="94"/>
      <c r="M109" s="95">
        <v>49.8</v>
      </c>
      <c r="N109" s="94"/>
      <c r="O109" s="95">
        <v>68.8</v>
      </c>
      <c r="P109" s="118"/>
    </row>
    <row r="110" spans="1:16" ht="15" x14ac:dyDescent="0.2">
      <c r="A110" s="36" t="s">
        <v>80</v>
      </c>
      <c r="B110" s="63">
        <v>36905</v>
      </c>
      <c r="C110" s="37">
        <v>1</v>
      </c>
      <c r="D110" s="74">
        <v>1.0821778563527389</v>
      </c>
      <c r="E110" s="39">
        <v>19.77</v>
      </c>
      <c r="F110" s="38"/>
      <c r="G110" s="39">
        <v>37.520000000000003</v>
      </c>
      <c r="H110" s="38"/>
      <c r="I110" s="39">
        <v>57.07</v>
      </c>
      <c r="J110" s="38"/>
      <c r="K110" s="39">
        <v>76.62</v>
      </c>
      <c r="L110" s="38"/>
      <c r="M110" s="39">
        <v>98.17</v>
      </c>
      <c r="N110" s="38"/>
      <c r="O110" s="39">
        <v>143.37</v>
      </c>
      <c r="P110" s="40"/>
    </row>
    <row r="111" spans="1:16" ht="15" x14ac:dyDescent="0.2">
      <c r="A111" s="91" t="s">
        <v>342</v>
      </c>
      <c r="B111" s="96">
        <v>350</v>
      </c>
      <c r="C111" s="92">
        <v>1</v>
      </c>
      <c r="D111" s="93">
        <v>0.91004629463879994</v>
      </c>
      <c r="E111" s="95">
        <v>15</v>
      </c>
      <c r="F111" s="94"/>
      <c r="G111" s="95">
        <v>25.88</v>
      </c>
      <c r="H111" s="94"/>
      <c r="I111" s="95">
        <v>39.479999999999997</v>
      </c>
      <c r="J111" s="94"/>
      <c r="K111" s="95">
        <v>53.08</v>
      </c>
      <c r="L111" s="94"/>
      <c r="M111" s="95">
        <v>66.680000000000007</v>
      </c>
      <c r="N111" s="94"/>
      <c r="O111" s="95">
        <v>93.88</v>
      </c>
      <c r="P111" s="118"/>
    </row>
    <row r="112" spans="1:16" ht="15" x14ac:dyDescent="0.2">
      <c r="A112" s="36" t="s">
        <v>344</v>
      </c>
      <c r="B112" s="63">
        <v>805</v>
      </c>
      <c r="C112" s="37">
        <v>1</v>
      </c>
      <c r="D112" s="74" t="s">
        <v>76</v>
      </c>
      <c r="E112" s="39">
        <v>25</v>
      </c>
      <c r="F112" s="38"/>
      <c r="G112" s="39">
        <v>32.75</v>
      </c>
      <c r="H112" s="38"/>
      <c r="I112" s="39">
        <v>40.5</v>
      </c>
      <c r="J112" s="38"/>
      <c r="K112" s="39">
        <v>48.25</v>
      </c>
      <c r="L112" s="38"/>
      <c r="M112" s="39">
        <v>56</v>
      </c>
      <c r="N112" s="38"/>
      <c r="O112" s="39">
        <v>71.5</v>
      </c>
      <c r="P112" s="40"/>
    </row>
    <row r="113" spans="1:16" ht="15" x14ac:dyDescent="0.2">
      <c r="A113" s="91" t="s">
        <v>345</v>
      </c>
      <c r="B113" s="96">
        <v>9700</v>
      </c>
      <c r="C113" s="92">
        <v>1</v>
      </c>
      <c r="D113" s="93">
        <v>1.0339436501679893</v>
      </c>
      <c r="E113" s="95">
        <v>18.22</v>
      </c>
      <c r="F113" s="94">
        <v>36.44</v>
      </c>
      <c r="G113" s="95">
        <v>32.82</v>
      </c>
      <c r="H113" s="94">
        <v>65.64</v>
      </c>
      <c r="I113" s="95">
        <v>47.42</v>
      </c>
      <c r="J113" s="94">
        <v>94.84</v>
      </c>
      <c r="K113" s="95">
        <v>65.67</v>
      </c>
      <c r="L113" s="94">
        <v>131.34</v>
      </c>
      <c r="M113" s="95">
        <v>83.92</v>
      </c>
      <c r="N113" s="94">
        <v>167.84</v>
      </c>
      <c r="O113" s="95">
        <v>129.52000000000001</v>
      </c>
      <c r="P113" s="118">
        <v>259.04000000000002</v>
      </c>
    </row>
    <row r="114" spans="1:16" ht="15" x14ac:dyDescent="0.2">
      <c r="A114" s="36" t="s">
        <v>346</v>
      </c>
      <c r="B114" s="63">
        <v>64</v>
      </c>
      <c r="C114" s="37">
        <v>1</v>
      </c>
      <c r="D114" s="74">
        <v>0.3951762248329605</v>
      </c>
      <c r="E114" s="39">
        <v>30</v>
      </c>
      <c r="F114" s="38"/>
      <c r="G114" s="39">
        <v>46.5</v>
      </c>
      <c r="H114" s="38"/>
      <c r="I114" s="39">
        <v>70.5</v>
      </c>
      <c r="J114" s="38"/>
      <c r="K114" s="39">
        <v>100.5</v>
      </c>
      <c r="L114" s="38"/>
      <c r="M114" s="39">
        <v>130.5</v>
      </c>
      <c r="N114" s="38"/>
      <c r="O114" s="39">
        <v>190.5</v>
      </c>
      <c r="P114" s="40"/>
    </row>
    <row r="115" spans="1:16" ht="15" x14ac:dyDescent="0.2">
      <c r="A115" s="91" t="s">
        <v>81</v>
      </c>
      <c r="B115" s="96">
        <v>52400</v>
      </c>
      <c r="C115" s="92">
        <v>1</v>
      </c>
      <c r="D115" s="93">
        <v>1.4185969138328693</v>
      </c>
      <c r="E115" s="95">
        <v>0</v>
      </c>
      <c r="F115" s="94"/>
      <c r="G115" s="95">
        <v>22.26</v>
      </c>
      <c r="H115" s="94"/>
      <c r="I115" s="95">
        <v>44.53</v>
      </c>
      <c r="J115" s="94"/>
      <c r="K115" s="95">
        <v>66.790000000000006</v>
      </c>
      <c r="L115" s="94"/>
      <c r="M115" s="95">
        <v>89.05</v>
      </c>
      <c r="N115" s="94"/>
      <c r="O115" s="95">
        <v>133.58000000000001</v>
      </c>
      <c r="P115" s="118"/>
    </row>
    <row r="116" spans="1:16" ht="15" x14ac:dyDescent="0.2">
      <c r="A116" s="36" t="s">
        <v>82</v>
      </c>
      <c r="B116" s="63">
        <v>25302</v>
      </c>
      <c r="C116" s="37">
        <v>1</v>
      </c>
      <c r="D116" s="74" t="s">
        <v>76</v>
      </c>
      <c r="E116" s="39">
        <v>27.08</v>
      </c>
      <c r="F116" s="38"/>
      <c r="G116" s="39">
        <v>40.08</v>
      </c>
      <c r="H116" s="38"/>
      <c r="I116" s="39">
        <v>69.319999999999993</v>
      </c>
      <c r="J116" s="38"/>
      <c r="K116" s="39">
        <v>107.23</v>
      </c>
      <c r="L116" s="38"/>
      <c r="M116" s="39">
        <v>145.13</v>
      </c>
      <c r="N116" s="38"/>
      <c r="O116" s="39">
        <v>235.91</v>
      </c>
      <c r="P116" s="40"/>
    </row>
    <row r="117" spans="1:16" ht="25.5" x14ac:dyDescent="0.2">
      <c r="A117" s="91" t="s">
        <v>349</v>
      </c>
      <c r="B117" s="96">
        <v>26026</v>
      </c>
      <c r="C117" s="92">
        <v>1</v>
      </c>
      <c r="D117" s="93" t="s">
        <v>76</v>
      </c>
      <c r="E117" s="95">
        <v>20.399999999999999</v>
      </c>
      <c r="F117" s="94"/>
      <c r="G117" s="95">
        <v>38.65</v>
      </c>
      <c r="H117" s="94"/>
      <c r="I117" s="95">
        <v>56.9</v>
      </c>
      <c r="J117" s="94"/>
      <c r="K117" s="95">
        <v>75.150000000000006</v>
      </c>
      <c r="L117" s="94"/>
      <c r="M117" s="95">
        <v>93.4</v>
      </c>
      <c r="N117" s="94"/>
      <c r="O117" s="95">
        <v>129.9</v>
      </c>
      <c r="P117" s="118"/>
    </row>
    <row r="118" spans="1:16" ht="15" x14ac:dyDescent="0.2">
      <c r="A118" s="36" t="s">
        <v>352</v>
      </c>
      <c r="B118" s="63">
        <v>4068</v>
      </c>
      <c r="C118" s="37">
        <v>1</v>
      </c>
      <c r="D118" s="74" t="s">
        <v>76</v>
      </c>
      <c r="E118" s="39">
        <v>29</v>
      </c>
      <c r="F118" s="38"/>
      <c r="G118" s="39">
        <v>47.05</v>
      </c>
      <c r="H118" s="38"/>
      <c r="I118" s="39">
        <v>71.180000000000007</v>
      </c>
      <c r="J118" s="38"/>
      <c r="K118" s="39">
        <v>105.24</v>
      </c>
      <c r="L118" s="38"/>
      <c r="M118" s="39">
        <v>139.30000000000001</v>
      </c>
      <c r="N118" s="38"/>
      <c r="O118" s="39">
        <v>207.42</v>
      </c>
      <c r="P118" s="40"/>
    </row>
    <row r="119" spans="1:16" ht="15" x14ac:dyDescent="0.2">
      <c r="A119" s="91" t="s">
        <v>83</v>
      </c>
      <c r="B119" s="96">
        <v>36330</v>
      </c>
      <c r="C119" s="92">
        <v>1</v>
      </c>
      <c r="D119" s="93" t="s">
        <v>76</v>
      </c>
      <c r="E119" s="95">
        <v>11</v>
      </c>
      <c r="F119" s="94"/>
      <c r="G119" s="95">
        <v>17.32</v>
      </c>
      <c r="H119" s="94"/>
      <c r="I119" s="95">
        <v>26.52</v>
      </c>
      <c r="J119" s="94"/>
      <c r="K119" s="95">
        <v>42.55</v>
      </c>
      <c r="L119" s="94"/>
      <c r="M119" s="95">
        <v>58.59</v>
      </c>
      <c r="N119" s="94"/>
      <c r="O119" s="95">
        <v>90.65</v>
      </c>
      <c r="P119" s="118"/>
    </row>
    <row r="120" spans="1:16" ht="15" x14ac:dyDescent="0.2">
      <c r="A120" s="36" t="s">
        <v>354</v>
      </c>
      <c r="B120" s="63">
        <v>4886</v>
      </c>
      <c r="C120" s="37">
        <v>1</v>
      </c>
      <c r="D120" s="74" t="s">
        <v>76</v>
      </c>
      <c r="E120" s="39">
        <v>11</v>
      </c>
      <c r="F120" s="38"/>
      <c r="G120" s="39">
        <v>19.8</v>
      </c>
      <c r="H120" s="38"/>
      <c r="I120" s="39">
        <v>30.8</v>
      </c>
      <c r="J120" s="38"/>
      <c r="K120" s="39">
        <v>41.8</v>
      </c>
      <c r="L120" s="38"/>
      <c r="M120" s="39">
        <v>52.8</v>
      </c>
      <c r="N120" s="38"/>
      <c r="O120" s="39">
        <v>88.3</v>
      </c>
      <c r="P120" s="40"/>
    </row>
    <row r="121" spans="1:16" ht="15" x14ac:dyDescent="0.2">
      <c r="A121" s="91" t="s">
        <v>356</v>
      </c>
      <c r="B121" s="96">
        <v>11600</v>
      </c>
      <c r="C121" s="92">
        <v>1</v>
      </c>
      <c r="D121" s="93" t="s">
        <v>76</v>
      </c>
      <c r="E121" s="95">
        <v>25.23</v>
      </c>
      <c r="F121" s="94"/>
      <c r="G121" s="95">
        <v>34.630000000000003</v>
      </c>
      <c r="H121" s="94"/>
      <c r="I121" s="95">
        <v>44.03</v>
      </c>
      <c r="J121" s="94"/>
      <c r="K121" s="95">
        <v>53.43</v>
      </c>
      <c r="L121" s="94"/>
      <c r="M121" s="95">
        <v>62.83</v>
      </c>
      <c r="N121" s="94"/>
      <c r="O121" s="95">
        <v>81.63</v>
      </c>
      <c r="P121" s="118"/>
    </row>
    <row r="122" spans="1:16" ht="15" x14ac:dyDescent="0.2">
      <c r="A122" s="36" t="s">
        <v>359</v>
      </c>
      <c r="B122" s="63">
        <v>38016</v>
      </c>
      <c r="C122" s="37">
        <v>1</v>
      </c>
      <c r="D122" s="74" t="s">
        <v>76</v>
      </c>
      <c r="E122" s="39">
        <v>77.59</v>
      </c>
      <c r="F122" s="38"/>
      <c r="G122" s="39">
        <v>83.87</v>
      </c>
      <c r="H122" s="38"/>
      <c r="I122" s="39">
        <v>90.14</v>
      </c>
      <c r="J122" s="38"/>
      <c r="K122" s="39">
        <v>96.42</v>
      </c>
      <c r="L122" s="38"/>
      <c r="M122" s="39">
        <v>102.69</v>
      </c>
      <c r="N122" s="38"/>
      <c r="O122" s="39">
        <v>115.24</v>
      </c>
      <c r="P122" s="40"/>
    </row>
    <row r="123" spans="1:16" ht="15" x14ac:dyDescent="0.2">
      <c r="A123" s="91" t="s">
        <v>84</v>
      </c>
      <c r="B123" s="96">
        <v>25362</v>
      </c>
      <c r="C123" s="92">
        <v>1</v>
      </c>
      <c r="D123" s="93" t="s">
        <v>76</v>
      </c>
      <c r="E123" s="95">
        <v>14.8</v>
      </c>
      <c r="F123" s="94"/>
      <c r="G123" s="95">
        <v>29.55</v>
      </c>
      <c r="H123" s="94"/>
      <c r="I123" s="95">
        <v>44.3</v>
      </c>
      <c r="J123" s="94"/>
      <c r="K123" s="95">
        <v>59.05</v>
      </c>
      <c r="L123" s="94"/>
      <c r="M123" s="95">
        <v>76.849999999999994</v>
      </c>
      <c r="N123" s="94"/>
      <c r="O123" s="95">
        <v>112.45</v>
      </c>
      <c r="P123" s="118"/>
    </row>
    <row r="124" spans="1:16" ht="15" x14ac:dyDescent="0.2">
      <c r="A124" s="36" t="s">
        <v>362</v>
      </c>
      <c r="B124" s="63">
        <v>1485</v>
      </c>
      <c r="C124" s="37">
        <v>1</v>
      </c>
      <c r="D124" s="74" t="s">
        <v>76</v>
      </c>
      <c r="E124" s="39">
        <v>28.26</v>
      </c>
      <c r="F124" s="38"/>
      <c r="G124" s="39">
        <v>42.1</v>
      </c>
      <c r="H124" s="38"/>
      <c r="I124" s="39">
        <v>59.24</v>
      </c>
      <c r="J124" s="38"/>
      <c r="K124" s="39">
        <v>81.38</v>
      </c>
      <c r="L124" s="38"/>
      <c r="M124" s="39">
        <v>103.51</v>
      </c>
      <c r="N124" s="38"/>
      <c r="O124" s="39">
        <v>167.79</v>
      </c>
      <c r="P124" s="40"/>
    </row>
    <row r="125" spans="1:16" ht="15" x14ac:dyDescent="0.2">
      <c r="A125" s="91" t="s">
        <v>364</v>
      </c>
      <c r="B125" s="96">
        <v>500</v>
      </c>
      <c r="C125" s="92">
        <v>1</v>
      </c>
      <c r="D125" s="93">
        <v>0.84936737836600495</v>
      </c>
      <c r="E125" s="95">
        <v>12</v>
      </c>
      <c r="F125" s="94"/>
      <c r="G125" s="95">
        <v>18</v>
      </c>
      <c r="H125" s="94"/>
      <c r="I125" s="95">
        <v>24</v>
      </c>
      <c r="J125" s="94"/>
      <c r="K125" s="95">
        <v>30</v>
      </c>
      <c r="L125" s="94"/>
      <c r="M125" s="95">
        <v>36</v>
      </c>
      <c r="N125" s="94"/>
      <c r="O125" s="95">
        <v>48</v>
      </c>
      <c r="P125" s="118"/>
    </row>
    <row r="126" spans="1:16" ht="15" x14ac:dyDescent="0.2">
      <c r="A126" s="36" t="s">
        <v>85</v>
      </c>
      <c r="B126" s="63">
        <v>32425</v>
      </c>
      <c r="C126" s="37">
        <v>1</v>
      </c>
      <c r="D126" s="74" t="s">
        <v>76</v>
      </c>
      <c r="E126" s="39">
        <v>15.53</v>
      </c>
      <c r="F126" s="38"/>
      <c r="G126" s="39">
        <v>23.72</v>
      </c>
      <c r="H126" s="38"/>
      <c r="I126" s="39">
        <v>31.9</v>
      </c>
      <c r="J126" s="38"/>
      <c r="K126" s="39">
        <v>40.090000000000003</v>
      </c>
      <c r="L126" s="38"/>
      <c r="M126" s="39">
        <v>48.27</v>
      </c>
      <c r="N126" s="38"/>
      <c r="O126" s="39">
        <v>64.650000000000006</v>
      </c>
      <c r="P126" s="40"/>
    </row>
    <row r="127" spans="1:16" ht="15" x14ac:dyDescent="0.2">
      <c r="A127" s="91" t="s">
        <v>367</v>
      </c>
      <c r="B127" s="96">
        <v>7125</v>
      </c>
      <c r="C127" s="92">
        <v>1</v>
      </c>
      <c r="D127" s="93">
        <v>0.77258945690836445</v>
      </c>
      <c r="E127" s="95">
        <v>8.5</v>
      </c>
      <c r="F127" s="94"/>
      <c r="G127" s="95">
        <v>16.350000000000001</v>
      </c>
      <c r="H127" s="94"/>
      <c r="I127" s="95">
        <v>25.85</v>
      </c>
      <c r="J127" s="94"/>
      <c r="K127" s="95">
        <v>38.85</v>
      </c>
      <c r="L127" s="94"/>
      <c r="M127" s="95">
        <v>51.85</v>
      </c>
      <c r="N127" s="94"/>
      <c r="O127" s="95">
        <v>77.849999999999994</v>
      </c>
      <c r="P127" s="118"/>
    </row>
    <row r="128" spans="1:16" ht="15" x14ac:dyDescent="0.2">
      <c r="A128" s="36" t="s">
        <v>368</v>
      </c>
      <c r="B128" s="63">
        <v>402</v>
      </c>
      <c r="C128" s="37">
        <v>1</v>
      </c>
      <c r="D128" s="74">
        <v>0.62218559560156184</v>
      </c>
      <c r="E128" s="39">
        <v>10</v>
      </c>
      <c r="F128" s="38"/>
      <c r="G128" s="39">
        <v>16.600000000000001</v>
      </c>
      <c r="H128" s="38"/>
      <c r="I128" s="39">
        <v>25.6</v>
      </c>
      <c r="J128" s="38"/>
      <c r="K128" s="39">
        <v>36.1</v>
      </c>
      <c r="L128" s="38"/>
      <c r="M128" s="39">
        <v>46.6</v>
      </c>
      <c r="N128" s="38"/>
      <c r="O128" s="39">
        <v>67.599999999999994</v>
      </c>
      <c r="P128" s="40"/>
    </row>
    <row r="129" spans="1:16" ht="15" x14ac:dyDescent="0.2">
      <c r="A129" s="91" t="s">
        <v>86</v>
      </c>
      <c r="B129" s="96">
        <v>64908</v>
      </c>
      <c r="C129" s="92">
        <v>1</v>
      </c>
      <c r="D129" s="93">
        <v>1.0257502211961893</v>
      </c>
      <c r="E129" s="95">
        <v>0</v>
      </c>
      <c r="F129" s="94">
        <v>0</v>
      </c>
      <c r="G129" s="95">
        <v>23.7</v>
      </c>
      <c r="H129" s="94">
        <v>26.05</v>
      </c>
      <c r="I129" s="95">
        <v>47.4</v>
      </c>
      <c r="J129" s="94">
        <v>52.1</v>
      </c>
      <c r="K129" s="95">
        <v>71.099999999999994</v>
      </c>
      <c r="L129" s="94">
        <v>78.150000000000006</v>
      </c>
      <c r="M129" s="95">
        <v>94.8</v>
      </c>
      <c r="N129" s="94">
        <v>104.2</v>
      </c>
      <c r="O129" s="95">
        <v>142.19999999999999</v>
      </c>
      <c r="P129" s="118">
        <v>156.30000000000001</v>
      </c>
    </row>
    <row r="130" spans="1:16" ht="15" x14ac:dyDescent="0.2">
      <c r="A130" s="36" t="s">
        <v>371</v>
      </c>
      <c r="B130" s="63">
        <v>575</v>
      </c>
      <c r="C130" s="37">
        <v>1</v>
      </c>
      <c r="D130" s="74">
        <v>0.8161258691787967</v>
      </c>
      <c r="E130" s="39">
        <v>27</v>
      </c>
      <c r="F130" s="38"/>
      <c r="G130" s="39">
        <v>38.799999999999997</v>
      </c>
      <c r="H130" s="38"/>
      <c r="I130" s="39">
        <v>53.55</v>
      </c>
      <c r="J130" s="38"/>
      <c r="K130" s="39">
        <v>68.3</v>
      </c>
      <c r="L130" s="38"/>
      <c r="M130" s="39">
        <v>83.05</v>
      </c>
      <c r="N130" s="38"/>
      <c r="O130" s="39">
        <v>112.55</v>
      </c>
      <c r="P130" s="40"/>
    </row>
    <row r="131" spans="1:16" ht="15" x14ac:dyDescent="0.2">
      <c r="A131" s="91" t="s">
        <v>372</v>
      </c>
      <c r="B131" s="96">
        <v>13733</v>
      </c>
      <c r="C131" s="92">
        <v>1</v>
      </c>
      <c r="D131" s="93">
        <v>1.8464553494084766</v>
      </c>
      <c r="E131" s="95">
        <v>22.34</v>
      </c>
      <c r="F131" s="94">
        <v>29.04</v>
      </c>
      <c r="G131" s="95">
        <v>30.34</v>
      </c>
      <c r="H131" s="94">
        <v>39.24</v>
      </c>
      <c r="I131" s="95">
        <v>38.340000000000003</v>
      </c>
      <c r="J131" s="94">
        <v>49.44</v>
      </c>
      <c r="K131" s="95">
        <v>49.39</v>
      </c>
      <c r="L131" s="94">
        <v>63.59</v>
      </c>
      <c r="M131" s="95">
        <v>62.66</v>
      </c>
      <c r="N131" s="94">
        <v>80.569999999999993</v>
      </c>
      <c r="O131" s="95">
        <v>101.86</v>
      </c>
      <c r="P131" s="118">
        <v>130.66999999999999</v>
      </c>
    </row>
    <row r="132" spans="1:16" ht="15" x14ac:dyDescent="0.2">
      <c r="A132" s="36" t="s">
        <v>87</v>
      </c>
      <c r="B132" s="63">
        <v>15500</v>
      </c>
      <c r="C132" s="37">
        <v>1</v>
      </c>
      <c r="D132" s="74" t="s">
        <v>76</v>
      </c>
      <c r="E132" s="39">
        <v>10.35</v>
      </c>
      <c r="F132" s="38">
        <v>14.24</v>
      </c>
      <c r="G132" s="39">
        <v>22</v>
      </c>
      <c r="H132" s="38">
        <v>27.69</v>
      </c>
      <c r="I132" s="39">
        <v>33.65</v>
      </c>
      <c r="J132" s="38">
        <v>41.14</v>
      </c>
      <c r="K132" s="39">
        <v>45.3</v>
      </c>
      <c r="L132" s="38">
        <v>54.59</v>
      </c>
      <c r="M132" s="39">
        <v>56.95</v>
      </c>
      <c r="N132" s="38">
        <v>68.040000000000006</v>
      </c>
      <c r="O132" s="39">
        <v>80.25</v>
      </c>
      <c r="P132" s="40">
        <v>94.94</v>
      </c>
    </row>
    <row r="133" spans="1:16" ht="15" x14ac:dyDescent="0.2">
      <c r="A133" s="91" t="s">
        <v>375</v>
      </c>
      <c r="B133" s="96">
        <v>1485</v>
      </c>
      <c r="C133" s="92">
        <v>1</v>
      </c>
      <c r="D133" s="93">
        <v>0.81538001838248675</v>
      </c>
      <c r="E133" s="95">
        <v>20</v>
      </c>
      <c r="F133" s="94"/>
      <c r="G133" s="95">
        <v>32.5</v>
      </c>
      <c r="H133" s="94"/>
      <c r="I133" s="95">
        <v>47.8</v>
      </c>
      <c r="J133" s="94"/>
      <c r="K133" s="95">
        <v>63.8</v>
      </c>
      <c r="L133" s="94"/>
      <c r="M133" s="95">
        <v>86.3</v>
      </c>
      <c r="N133" s="94"/>
      <c r="O133" s="95">
        <v>131.30000000000001</v>
      </c>
      <c r="P133" s="118"/>
    </row>
    <row r="134" spans="1:16" ht="15" x14ac:dyDescent="0.2">
      <c r="A134" s="36" t="s">
        <v>88</v>
      </c>
      <c r="B134" s="63"/>
      <c r="C134" s="37"/>
      <c r="D134" s="74" t="s">
        <v>76</v>
      </c>
      <c r="E134" s="39"/>
      <c r="F134" s="38"/>
      <c r="G134" s="39"/>
      <c r="H134" s="38"/>
      <c r="I134" s="39"/>
      <c r="J134" s="38"/>
      <c r="K134" s="39"/>
      <c r="L134" s="38"/>
      <c r="M134" s="39"/>
      <c r="N134" s="38"/>
      <c r="O134" s="39"/>
      <c r="P134" s="40"/>
    </row>
    <row r="135" spans="1:16" ht="15" x14ac:dyDescent="0.2">
      <c r="A135" s="91" t="s">
        <v>378</v>
      </c>
      <c r="B135" s="96">
        <v>108</v>
      </c>
      <c r="C135" s="92">
        <v>1</v>
      </c>
      <c r="D135" s="93">
        <v>1.0228974962550823</v>
      </c>
      <c r="E135" s="95">
        <v>22</v>
      </c>
      <c r="F135" s="94"/>
      <c r="G135" s="95">
        <v>36.9</v>
      </c>
      <c r="H135" s="94"/>
      <c r="I135" s="95">
        <v>56.9</v>
      </c>
      <c r="J135" s="94"/>
      <c r="K135" s="95">
        <v>80.55</v>
      </c>
      <c r="L135" s="94"/>
      <c r="M135" s="95">
        <v>104.2</v>
      </c>
      <c r="N135" s="94"/>
      <c r="O135" s="95">
        <v>151.5</v>
      </c>
      <c r="P135" s="118"/>
    </row>
    <row r="136" spans="1:16" ht="15" x14ac:dyDescent="0.2">
      <c r="A136" s="36" t="s">
        <v>379</v>
      </c>
      <c r="B136" s="63">
        <v>1300</v>
      </c>
      <c r="C136" s="37">
        <v>1</v>
      </c>
      <c r="D136" s="74">
        <v>1.0057754528655727</v>
      </c>
      <c r="E136" s="39">
        <v>42.12</v>
      </c>
      <c r="F136" s="38"/>
      <c r="G136" s="39">
        <v>46.37</v>
      </c>
      <c r="H136" s="38"/>
      <c r="I136" s="39">
        <v>51.12</v>
      </c>
      <c r="J136" s="38"/>
      <c r="K136" s="39">
        <v>56.37</v>
      </c>
      <c r="L136" s="38"/>
      <c r="M136" s="39">
        <v>62.12</v>
      </c>
      <c r="N136" s="38"/>
      <c r="O136" s="39">
        <v>76.12</v>
      </c>
      <c r="P136" s="40"/>
    </row>
    <row r="137" spans="1:16" ht="15" x14ac:dyDescent="0.2">
      <c r="A137" s="91" t="s">
        <v>380</v>
      </c>
      <c r="B137" s="96">
        <v>930</v>
      </c>
      <c r="C137" s="92">
        <v>1</v>
      </c>
      <c r="D137" s="93">
        <v>1.1248475299857694</v>
      </c>
      <c r="E137" s="95">
        <v>8</v>
      </c>
      <c r="F137" s="94"/>
      <c r="G137" s="95">
        <v>12</v>
      </c>
      <c r="H137" s="94"/>
      <c r="I137" s="95">
        <v>17</v>
      </c>
      <c r="J137" s="94"/>
      <c r="K137" s="95">
        <v>22</v>
      </c>
      <c r="L137" s="94"/>
      <c r="M137" s="95">
        <v>27</v>
      </c>
      <c r="N137" s="94"/>
      <c r="O137" s="95">
        <v>37</v>
      </c>
      <c r="P137" s="118"/>
    </row>
    <row r="138" spans="1:16" ht="15" x14ac:dyDescent="0.2">
      <c r="A138" s="36" t="s">
        <v>382</v>
      </c>
      <c r="B138" s="63">
        <v>1922</v>
      </c>
      <c r="C138" s="37">
        <v>1</v>
      </c>
      <c r="D138" s="74">
        <v>0.70546889749785624</v>
      </c>
      <c r="E138" s="39">
        <v>26.5</v>
      </c>
      <c r="F138" s="38">
        <v>33.130000000000003</v>
      </c>
      <c r="G138" s="39">
        <v>32</v>
      </c>
      <c r="H138" s="38">
        <v>40</v>
      </c>
      <c r="I138" s="39">
        <v>38.25</v>
      </c>
      <c r="J138" s="38">
        <v>47.81</v>
      </c>
      <c r="K138" s="39">
        <v>45.5</v>
      </c>
      <c r="L138" s="38">
        <v>56.88</v>
      </c>
      <c r="M138" s="39">
        <v>52.75</v>
      </c>
      <c r="N138" s="38">
        <v>65.94</v>
      </c>
      <c r="O138" s="39">
        <v>69.75</v>
      </c>
      <c r="P138" s="40">
        <v>87.19</v>
      </c>
    </row>
    <row r="139" spans="1:16" ht="15" x14ac:dyDescent="0.2">
      <c r="A139" s="91" t="s">
        <v>89</v>
      </c>
      <c r="B139" s="96">
        <v>210000</v>
      </c>
      <c r="C139" s="92">
        <v>1</v>
      </c>
      <c r="D139" s="93">
        <v>1.1252234493557864</v>
      </c>
      <c r="E139" s="95">
        <v>14.63</v>
      </c>
      <c r="F139" s="94"/>
      <c r="G139" s="95">
        <v>20.03</v>
      </c>
      <c r="H139" s="94"/>
      <c r="I139" s="95">
        <v>25.43</v>
      </c>
      <c r="J139" s="94"/>
      <c r="K139" s="95">
        <v>31.13</v>
      </c>
      <c r="L139" s="94"/>
      <c r="M139" s="95">
        <v>36.83</v>
      </c>
      <c r="N139" s="94"/>
      <c r="O139" s="95">
        <v>52.03</v>
      </c>
      <c r="P139" s="118"/>
    </row>
    <row r="140" spans="1:16" ht="15" x14ac:dyDescent="0.2">
      <c r="A140" s="36" t="s">
        <v>386</v>
      </c>
      <c r="B140" s="63">
        <v>180000</v>
      </c>
      <c r="C140" s="37">
        <v>1</v>
      </c>
      <c r="D140" s="74">
        <v>1.2841280209013717</v>
      </c>
      <c r="E140" s="39">
        <v>9.6999999999999993</v>
      </c>
      <c r="F140" s="38">
        <v>12.61</v>
      </c>
      <c r="G140" s="39">
        <v>22.6</v>
      </c>
      <c r="H140" s="38">
        <v>29.41</v>
      </c>
      <c r="I140" s="39">
        <v>35.5</v>
      </c>
      <c r="J140" s="38">
        <v>46.21</v>
      </c>
      <c r="K140" s="39">
        <v>48.4</v>
      </c>
      <c r="L140" s="38">
        <v>63.01</v>
      </c>
      <c r="M140" s="39">
        <v>61.3</v>
      </c>
      <c r="N140" s="38">
        <v>79.81</v>
      </c>
      <c r="O140" s="39">
        <v>87.1</v>
      </c>
      <c r="P140" s="40">
        <v>113.41</v>
      </c>
    </row>
    <row r="141" spans="1:16" ht="15" x14ac:dyDescent="0.2">
      <c r="A141" s="91" t="s">
        <v>388</v>
      </c>
      <c r="B141" s="96">
        <v>10417</v>
      </c>
      <c r="C141" s="92">
        <v>1</v>
      </c>
      <c r="D141" s="93">
        <v>0.94778584391436382</v>
      </c>
      <c r="E141" s="95">
        <v>10.65</v>
      </c>
      <c r="F141" s="94">
        <v>25.1</v>
      </c>
      <c r="G141" s="95">
        <v>27.35</v>
      </c>
      <c r="H141" s="94">
        <v>47.1</v>
      </c>
      <c r="I141" s="95">
        <v>44.05</v>
      </c>
      <c r="J141" s="94">
        <v>69.099999999999994</v>
      </c>
      <c r="K141" s="95">
        <v>60.75</v>
      </c>
      <c r="L141" s="94">
        <v>91.1</v>
      </c>
      <c r="M141" s="95">
        <v>77.45</v>
      </c>
      <c r="N141" s="94">
        <v>113.1</v>
      </c>
      <c r="O141" s="95">
        <v>136.35</v>
      </c>
      <c r="P141" s="118">
        <v>191.3</v>
      </c>
    </row>
    <row r="142" spans="1:16" ht="15" x14ac:dyDescent="0.2">
      <c r="A142" s="36" t="s">
        <v>391</v>
      </c>
      <c r="B142" s="63">
        <v>2740</v>
      </c>
      <c r="C142" s="37">
        <v>1</v>
      </c>
      <c r="D142" s="74">
        <v>0.97222971294752158</v>
      </c>
      <c r="E142" s="39">
        <v>20</v>
      </c>
      <c r="F142" s="38"/>
      <c r="G142" s="39">
        <v>27.6</v>
      </c>
      <c r="H142" s="38"/>
      <c r="I142" s="39">
        <v>35.200000000000003</v>
      </c>
      <c r="J142" s="38"/>
      <c r="K142" s="39">
        <v>42.8</v>
      </c>
      <c r="L142" s="38"/>
      <c r="M142" s="39">
        <v>50.4</v>
      </c>
      <c r="N142" s="38"/>
      <c r="O142" s="39">
        <v>65.599999999999994</v>
      </c>
      <c r="P142" s="40"/>
    </row>
    <row r="143" spans="1:16" ht="15" x14ac:dyDescent="0.2">
      <c r="A143" s="91" t="s">
        <v>392</v>
      </c>
      <c r="B143" s="96">
        <v>3950</v>
      </c>
      <c r="C143" s="92">
        <v>1</v>
      </c>
      <c r="D143" s="93">
        <v>0.60117340910381767</v>
      </c>
      <c r="E143" s="95">
        <v>15</v>
      </c>
      <c r="F143" s="94"/>
      <c r="G143" s="95">
        <v>22.87</v>
      </c>
      <c r="H143" s="94"/>
      <c r="I143" s="95">
        <v>49.37</v>
      </c>
      <c r="J143" s="94"/>
      <c r="K143" s="95">
        <v>88.87</v>
      </c>
      <c r="L143" s="94"/>
      <c r="M143" s="95">
        <v>128.37</v>
      </c>
      <c r="N143" s="94"/>
      <c r="O143" s="95">
        <v>207.37</v>
      </c>
      <c r="P143" s="118"/>
    </row>
    <row r="144" spans="1:16" ht="15" x14ac:dyDescent="0.2">
      <c r="A144" s="36" t="s">
        <v>393</v>
      </c>
      <c r="B144" s="63">
        <v>1600</v>
      </c>
      <c r="C144" s="37">
        <v>1</v>
      </c>
      <c r="D144" s="74">
        <v>1.7429591399769855</v>
      </c>
      <c r="E144" s="39">
        <v>45.25</v>
      </c>
      <c r="F144" s="38"/>
      <c r="G144" s="39">
        <v>77.53</v>
      </c>
      <c r="H144" s="38"/>
      <c r="I144" s="39">
        <v>125.33</v>
      </c>
      <c r="J144" s="38"/>
      <c r="K144" s="39">
        <v>178.33</v>
      </c>
      <c r="L144" s="38"/>
      <c r="M144" s="39">
        <v>231.33</v>
      </c>
      <c r="N144" s="38"/>
      <c r="O144" s="39">
        <v>337.33</v>
      </c>
      <c r="P144" s="40"/>
    </row>
    <row r="145" spans="1:16" ht="15" x14ac:dyDescent="0.2">
      <c r="A145" s="91" t="s">
        <v>90</v>
      </c>
      <c r="B145" s="96">
        <v>34000</v>
      </c>
      <c r="C145" s="92">
        <v>1</v>
      </c>
      <c r="D145" s="93">
        <v>1.3840701537004829</v>
      </c>
      <c r="E145" s="95">
        <v>11.24</v>
      </c>
      <c r="F145" s="94">
        <v>14.06</v>
      </c>
      <c r="G145" s="95">
        <v>35.99</v>
      </c>
      <c r="H145" s="94">
        <v>45.01</v>
      </c>
      <c r="I145" s="95">
        <v>60.74</v>
      </c>
      <c r="J145" s="94">
        <v>75.959999999999994</v>
      </c>
      <c r="K145" s="95">
        <v>85.49</v>
      </c>
      <c r="L145" s="94">
        <v>106.91</v>
      </c>
      <c r="M145" s="95">
        <v>110.24</v>
      </c>
      <c r="N145" s="94">
        <v>137.86000000000001</v>
      </c>
      <c r="O145" s="95">
        <v>159.74</v>
      </c>
      <c r="P145" s="118">
        <v>199.76</v>
      </c>
    </row>
    <row r="146" spans="1:16" ht="15" x14ac:dyDescent="0.2">
      <c r="A146" s="36" t="s">
        <v>394</v>
      </c>
      <c r="B146" s="63">
        <v>3025</v>
      </c>
      <c r="C146" s="37">
        <v>1</v>
      </c>
      <c r="D146" s="74">
        <v>1.1340590175897349</v>
      </c>
      <c r="E146" s="39">
        <v>19.5</v>
      </c>
      <c r="F146" s="38"/>
      <c r="G146" s="39">
        <v>34.9</v>
      </c>
      <c r="H146" s="38"/>
      <c r="I146" s="39">
        <v>51.21</v>
      </c>
      <c r="J146" s="38"/>
      <c r="K146" s="39">
        <v>68.760000000000005</v>
      </c>
      <c r="L146" s="38"/>
      <c r="M146" s="39">
        <v>86.31</v>
      </c>
      <c r="N146" s="38"/>
      <c r="O146" s="39">
        <v>121.41</v>
      </c>
      <c r="P146" s="40"/>
    </row>
    <row r="147" spans="1:16" ht="15" x14ac:dyDescent="0.2">
      <c r="A147" s="91" t="s">
        <v>396</v>
      </c>
      <c r="B147" s="96">
        <v>50</v>
      </c>
      <c r="C147" s="92">
        <v>1</v>
      </c>
      <c r="D147" s="93">
        <v>0.41667804012556298</v>
      </c>
      <c r="E147" s="95">
        <v>4</v>
      </c>
      <c r="F147" s="94"/>
      <c r="G147" s="95">
        <v>13.15</v>
      </c>
      <c r="H147" s="94"/>
      <c r="I147" s="95">
        <v>19.829999999999998</v>
      </c>
      <c r="J147" s="94"/>
      <c r="K147" s="95">
        <v>25.85</v>
      </c>
      <c r="L147" s="94"/>
      <c r="M147" s="95">
        <v>31.86</v>
      </c>
      <c r="N147" s="94"/>
      <c r="O147" s="95">
        <v>43.9</v>
      </c>
      <c r="P147" s="118"/>
    </row>
    <row r="148" spans="1:16" ht="15" x14ac:dyDescent="0.2">
      <c r="A148" s="36" t="s">
        <v>398</v>
      </c>
      <c r="B148" s="63">
        <v>278</v>
      </c>
      <c r="C148" s="37">
        <v>1</v>
      </c>
      <c r="D148" s="74" t="s">
        <v>76</v>
      </c>
      <c r="E148" s="39">
        <v>25</v>
      </c>
      <c r="F148" s="38"/>
      <c r="G148" s="39">
        <v>49.2</v>
      </c>
      <c r="H148" s="38"/>
      <c r="I148" s="39">
        <v>82.2</v>
      </c>
      <c r="J148" s="38"/>
      <c r="K148" s="39">
        <v>121.7</v>
      </c>
      <c r="L148" s="38"/>
      <c r="M148" s="39">
        <v>161.19999999999999</v>
      </c>
      <c r="N148" s="38"/>
      <c r="O148" s="39">
        <v>240.2</v>
      </c>
      <c r="P148" s="40"/>
    </row>
    <row r="149" spans="1:16" ht="15" x14ac:dyDescent="0.2">
      <c r="A149" s="91" t="s">
        <v>399</v>
      </c>
      <c r="B149" s="96">
        <v>1200</v>
      </c>
      <c r="C149" s="92">
        <v>1</v>
      </c>
      <c r="D149" s="93">
        <v>1.1697886885311695</v>
      </c>
      <c r="E149" s="95">
        <v>20</v>
      </c>
      <c r="F149" s="94"/>
      <c r="G149" s="95">
        <v>28</v>
      </c>
      <c r="H149" s="94"/>
      <c r="I149" s="95">
        <v>38</v>
      </c>
      <c r="J149" s="94"/>
      <c r="K149" s="95">
        <v>48</v>
      </c>
      <c r="L149" s="94"/>
      <c r="M149" s="95">
        <v>58</v>
      </c>
      <c r="N149" s="94"/>
      <c r="O149" s="95">
        <v>78</v>
      </c>
      <c r="P149" s="118"/>
    </row>
    <row r="150" spans="1:16" ht="15" x14ac:dyDescent="0.2">
      <c r="A150" s="36" t="s">
        <v>400</v>
      </c>
      <c r="B150" s="63">
        <v>8790</v>
      </c>
      <c r="C150" s="37">
        <v>1</v>
      </c>
      <c r="D150" s="74">
        <v>0.78573423156131106</v>
      </c>
      <c r="E150" s="39">
        <v>20.25</v>
      </c>
      <c r="F150" s="38"/>
      <c r="G150" s="39">
        <v>30</v>
      </c>
      <c r="H150" s="38"/>
      <c r="I150" s="39">
        <v>39.75</v>
      </c>
      <c r="J150" s="38"/>
      <c r="K150" s="39">
        <v>49.5</v>
      </c>
      <c r="L150" s="38"/>
      <c r="M150" s="39">
        <v>59.25</v>
      </c>
      <c r="N150" s="38"/>
      <c r="O150" s="39">
        <v>85.95</v>
      </c>
      <c r="P150" s="40"/>
    </row>
    <row r="151" spans="1:16" ht="15" x14ac:dyDescent="0.2">
      <c r="A151" s="91" t="s">
        <v>401</v>
      </c>
      <c r="B151" s="96">
        <v>810</v>
      </c>
      <c r="C151" s="92">
        <v>1</v>
      </c>
      <c r="D151" s="93">
        <v>1.5822699854169429</v>
      </c>
      <c r="E151" s="95">
        <v>50</v>
      </c>
      <c r="F151" s="94"/>
      <c r="G151" s="95">
        <v>109</v>
      </c>
      <c r="H151" s="94"/>
      <c r="I151" s="95">
        <v>184</v>
      </c>
      <c r="J151" s="94"/>
      <c r="K151" s="95">
        <v>339</v>
      </c>
      <c r="L151" s="94"/>
      <c r="M151" s="95">
        <v>494</v>
      </c>
      <c r="N151" s="94"/>
      <c r="O151" s="95">
        <v>804</v>
      </c>
      <c r="P151" s="118"/>
    </row>
    <row r="152" spans="1:16" ht="15" x14ac:dyDescent="0.2">
      <c r="A152" s="36" t="s">
        <v>403</v>
      </c>
      <c r="B152" s="63">
        <v>100</v>
      </c>
      <c r="C152" s="37">
        <v>1</v>
      </c>
      <c r="D152" s="74">
        <v>0.76018069487809736</v>
      </c>
      <c r="E152" s="39">
        <v>14</v>
      </c>
      <c r="F152" s="38"/>
      <c r="G152" s="39">
        <v>23.3</v>
      </c>
      <c r="H152" s="38"/>
      <c r="I152" s="39">
        <v>34.799999999999997</v>
      </c>
      <c r="J152" s="38"/>
      <c r="K152" s="39">
        <v>47.8</v>
      </c>
      <c r="L152" s="38"/>
      <c r="M152" s="39">
        <v>61.8</v>
      </c>
      <c r="N152" s="38"/>
      <c r="O152" s="39">
        <v>89.8</v>
      </c>
      <c r="P152" s="40"/>
    </row>
    <row r="153" spans="1:16" ht="15" x14ac:dyDescent="0.2">
      <c r="A153" s="91" t="s">
        <v>405</v>
      </c>
      <c r="B153" s="96">
        <v>234</v>
      </c>
      <c r="C153" s="92">
        <v>1</v>
      </c>
      <c r="D153" s="93">
        <v>0.58084342638741837</v>
      </c>
      <c r="E153" s="95">
        <v>32</v>
      </c>
      <c r="F153" s="94"/>
      <c r="G153" s="95">
        <v>32</v>
      </c>
      <c r="H153" s="94"/>
      <c r="I153" s="95">
        <v>37</v>
      </c>
      <c r="J153" s="94"/>
      <c r="K153" s="95">
        <v>42</v>
      </c>
      <c r="L153" s="94"/>
      <c r="M153" s="95">
        <v>47</v>
      </c>
      <c r="N153" s="94"/>
      <c r="O153" s="95">
        <v>57</v>
      </c>
      <c r="P153" s="118"/>
    </row>
    <row r="154" spans="1:16" ht="15" x14ac:dyDescent="0.2">
      <c r="A154" s="36" t="s">
        <v>407</v>
      </c>
      <c r="B154" s="63">
        <v>1300</v>
      </c>
      <c r="C154" s="37">
        <v>1</v>
      </c>
      <c r="D154" s="74">
        <v>0.93584880260393377</v>
      </c>
      <c r="E154" s="39">
        <v>16</v>
      </c>
      <c r="F154" s="38"/>
      <c r="G154" s="39">
        <v>31</v>
      </c>
      <c r="H154" s="38"/>
      <c r="I154" s="39">
        <v>48.5</v>
      </c>
      <c r="J154" s="38"/>
      <c r="K154" s="39">
        <v>69.75</v>
      </c>
      <c r="L154" s="38"/>
      <c r="M154" s="39">
        <v>91</v>
      </c>
      <c r="N154" s="38"/>
      <c r="O154" s="39">
        <v>133.5</v>
      </c>
      <c r="P154" s="40"/>
    </row>
    <row r="155" spans="1:16" ht="25.5" x14ac:dyDescent="0.2">
      <c r="A155" s="91" t="s">
        <v>409</v>
      </c>
      <c r="B155" s="96">
        <v>395</v>
      </c>
      <c r="C155" s="92">
        <v>1</v>
      </c>
      <c r="D155" s="93">
        <v>1.1292968014304392</v>
      </c>
      <c r="E155" s="95">
        <v>10</v>
      </c>
      <c r="F155" s="94"/>
      <c r="G155" s="95">
        <v>22.75</v>
      </c>
      <c r="H155" s="94"/>
      <c r="I155" s="95">
        <v>35.5</v>
      </c>
      <c r="J155" s="94"/>
      <c r="K155" s="95">
        <v>49.35</v>
      </c>
      <c r="L155" s="94"/>
      <c r="M155" s="95">
        <v>63.2</v>
      </c>
      <c r="N155" s="94"/>
      <c r="O155" s="95">
        <v>90.9</v>
      </c>
      <c r="P155" s="118"/>
    </row>
    <row r="156" spans="1:16" ht="15" x14ac:dyDescent="0.2">
      <c r="A156" s="36" t="s">
        <v>411</v>
      </c>
      <c r="B156" s="63" t="s">
        <v>76</v>
      </c>
      <c r="C156" s="37" t="s">
        <v>76</v>
      </c>
      <c r="D156" s="74" t="s">
        <v>76</v>
      </c>
      <c r="E156" s="39">
        <v>10.5</v>
      </c>
      <c r="F156" s="38"/>
      <c r="G156" s="39">
        <v>14.4</v>
      </c>
      <c r="H156" s="38"/>
      <c r="I156" s="39">
        <v>20.9</v>
      </c>
      <c r="J156" s="38"/>
      <c r="K156" s="39">
        <v>27.4</v>
      </c>
      <c r="L156" s="38"/>
      <c r="M156" s="39">
        <v>33.9</v>
      </c>
      <c r="N156" s="38"/>
      <c r="O156" s="39">
        <v>46.9</v>
      </c>
      <c r="P156" s="40"/>
    </row>
    <row r="157" spans="1:16" ht="15" x14ac:dyDescent="0.2">
      <c r="A157" s="91" t="s">
        <v>414</v>
      </c>
      <c r="B157" s="96">
        <v>870</v>
      </c>
      <c r="C157" s="92">
        <v>1</v>
      </c>
      <c r="D157" s="93" t="s">
        <v>76</v>
      </c>
      <c r="E157" s="95">
        <v>7</v>
      </c>
      <c r="F157" s="94"/>
      <c r="G157" s="95">
        <v>7.75</v>
      </c>
      <c r="H157" s="94"/>
      <c r="I157" s="95">
        <v>11.5</v>
      </c>
      <c r="J157" s="94"/>
      <c r="K157" s="95">
        <v>15.25</v>
      </c>
      <c r="L157" s="94"/>
      <c r="M157" s="95">
        <v>19</v>
      </c>
      <c r="N157" s="94"/>
      <c r="O157" s="95">
        <v>26.5</v>
      </c>
      <c r="P157" s="118"/>
    </row>
    <row r="158" spans="1:16" ht="15" x14ac:dyDescent="0.2">
      <c r="A158" s="36" t="s">
        <v>415</v>
      </c>
      <c r="B158" s="63">
        <v>90</v>
      </c>
      <c r="C158" s="37">
        <v>1</v>
      </c>
      <c r="D158" s="74" t="s">
        <v>76</v>
      </c>
      <c r="E158" s="39">
        <v>25.25</v>
      </c>
      <c r="F158" s="38"/>
      <c r="G158" s="39">
        <v>37.35</v>
      </c>
      <c r="H158" s="38"/>
      <c r="I158" s="39">
        <v>49.45</v>
      </c>
      <c r="J158" s="38"/>
      <c r="K158" s="39">
        <v>61.55</v>
      </c>
      <c r="L158" s="38"/>
      <c r="M158" s="39">
        <v>73.650000000000006</v>
      </c>
      <c r="N158" s="38"/>
      <c r="O158" s="39">
        <v>97.85</v>
      </c>
      <c r="P158" s="40"/>
    </row>
    <row r="159" spans="1:16" ht="15" x14ac:dyDescent="0.2">
      <c r="A159" s="91" t="s">
        <v>417</v>
      </c>
      <c r="B159" s="96">
        <v>496</v>
      </c>
      <c r="C159" s="92">
        <v>1</v>
      </c>
      <c r="D159" s="93">
        <v>1.136604573678631</v>
      </c>
      <c r="E159" s="95">
        <v>20</v>
      </c>
      <c r="F159" s="94"/>
      <c r="G159" s="95">
        <v>38.25</v>
      </c>
      <c r="H159" s="94"/>
      <c r="I159" s="95">
        <v>57</v>
      </c>
      <c r="J159" s="94"/>
      <c r="K159" s="95">
        <v>77</v>
      </c>
      <c r="L159" s="94"/>
      <c r="M159" s="95">
        <v>97</v>
      </c>
      <c r="N159" s="94"/>
      <c r="O159" s="95">
        <v>137</v>
      </c>
      <c r="P159" s="118"/>
    </row>
    <row r="160" spans="1:16" ht="25.5" x14ac:dyDescent="0.2">
      <c r="A160" s="36" t="s">
        <v>419</v>
      </c>
      <c r="B160" s="63"/>
      <c r="C160" s="37"/>
      <c r="D160" s="74" t="s">
        <v>76</v>
      </c>
      <c r="E160" s="39"/>
      <c r="F160" s="38"/>
      <c r="G160" s="39"/>
      <c r="H160" s="38"/>
      <c r="I160" s="39"/>
      <c r="J160" s="38"/>
      <c r="K160" s="39"/>
      <c r="L160" s="38"/>
      <c r="M160" s="39"/>
      <c r="N160" s="38"/>
      <c r="O160" s="39"/>
      <c r="P160" s="40"/>
    </row>
    <row r="161" spans="1:16" ht="15" x14ac:dyDescent="0.2">
      <c r="A161" s="91" t="s">
        <v>421</v>
      </c>
      <c r="B161" s="96">
        <v>450</v>
      </c>
      <c r="C161" s="92">
        <v>1</v>
      </c>
      <c r="D161" s="93" t="s">
        <v>76</v>
      </c>
      <c r="E161" s="95">
        <v>50</v>
      </c>
      <c r="F161" s="94"/>
      <c r="G161" s="95">
        <v>132.26</v>
      </c>
      <c r="H161" s="94"/>
      <c r="I161" s="95">
        <v>319.5</v>
      </c>
      <c r="J161" s="94"/>
      <c r="K161" s="95">
        <v>613.65</v>
      </c>
      <c r="L161" s="94"/>
      <c r="M161" s="95">
        <v>907.8</v>
      </c>
      <c r="N161" s="94"/>
      <c r="O161" s="95">
        <v>1496.1</v>
      </c>
      <c r="P161" s="118"/>
    </row>
    <row r="162" spans="1:16" ht="15" x14ac:dyDescent="0.2">
      <c r="A162" s="36" t="s">
        <v>422</v>
      </c>
      <c r="B162" s="63">
        <v>555</v>
      </c>
      <c r="C162" s="37">
        <v>1</v>
      </c>
      <c r="D162" s="74">
        <v>1.2997951482479784</v>
      </c>
      <c r="E162" s="39">
        <v>21.45</v>
      </c>
      <c r="F162" s="38"/>
      <c r="G162" s="39">
        <v>30.45</v>
      </c>
      <c r="H162" s="38"/>
      <c r="I162" s="39">
        <v>41.7</v>
      </c>
      <c r="J162" s="38"/>
      <c r="K162" s="39">
        <v>61.7</v>
      </c>
      <c r="L162" s="38"/>
      <c r="M162" s="39">
        <v>81.7</v>
      </c>
      <c r="N162" s="38"/>
      <c r="O162" s="39">
        <v>121.7</v>
      </c>
      <c r="P162" s="40"/>
    </row>
    <row r="163" spans="1:16" ht="15" x14ac:dyDescent="0.2">
      <c r="A163" s="91" t="s">
        <v>424</v>
      </c>
      <c r="B163" s="96"/>
      <c r="C163" s="92"/>
      <c r="D163" s="93" t="s">
        <v>76</v>
      </c>
      <c r="E163" s="95">
        <v>25</v>
      </c>
      <c r="F163" s="94"/>
      <c r="G163" s="95">
        <v>35.25</v>
      </c>
      <c r="H163" s="94"/>
      <c r="I163" s="95">
        <v>46.5</v>
      </c>
      <c r="J163" s="94"/>
      <c r="K163" s="95">
        <v>57.75</v>
      </c>
      <c r="L163" s="94"/>
      <c r="M163" s="95">
        <v>69</v>
      </c>
      <c r="N163" s="94"/>
      <c r="O163" s="95">
        <v>91.5</v>
      </c>
      <c r="P163" s="118"/>
    </row>
    <row r="164" spans="1:16" ht="15" x14ac:dyDescent="0.2">
      <c r="A164" s="36" t="s">
        <v>426</v>
      </c>
      <c r="B164" s="63">
        <v>1950</v>
      </c>
      <c r="C164" s="37">
        <v>1</v>
      </c>
      <c r="D164" s="74">
        <v>0.68715059387093513</v>
      </c>
      <c r="E164" s="39">
        <v>11</v>
      </c>
      <c r="F164" s="38">
        <v>13</v>
      </c>
      <c r="G164" s="39">
        <v>17</v>
      </c>
      <c r="H164" s="38">
        <v>19</v>
      </c>
      <c r="I164" s="39">
        <v>27</v>
      </c>
      <c r="J164" s="38">
        <v>29</v>
      </c>
      <c r="K164" s="39">
        <v>37</v>
      </c>
      <c r="L164" s="38">
        <v>39</v>
      </c>
      <c r="M164" s="39">
        <v>47</v>
      </c>
      <c r="N164" s="38">
        <v>49</v>
      </c>
      <c r="O164" s="39">
        <v>67</v>
      </c>
      <c r="P164" s="40">
        <v>69</v>
      </c>
    </row>
    <row r="165" spans="1:16" ht="15" x14ac:dyDescent="0.2">
      <c r="A165" s="91" t="s">
        <v>428</v>
      </c>
      <c r="B165" s="96">
        <v>700</v>
      </c>
      <c r="C165" s="92">
        <v>1</v>
      </c>
      <c r="D165" s="93" t="s">
        <v>76</v>
      </c>
      <c r="E165" s="95">
        <v>22.5</v>
      </c>
      <c r="F165" s="94"/>
      <c r="G165" s="95">
        <v>34.700000000000003</v>
      </c>
      <c r="H165" s="94"/>
      <c r="I165" s="95">
        <v>50.2</v>
      </c>
      <c r="J165" s="94"/>
      <c r="K165" s="95">
        <v>73.7</v>
      </c>
      <c r="L165" s="94"/>
      <c r="M165" s="95">
        <v>97.2</v>
      </c>
      <c r="N165" s="94"/>
      <c r="O165" s="95">
        <v>144.19999999999999</v>
      </c>
      <c r="P165" s="118"/>
    </row>
    <row r="166" spans="1:16" ht="15" x14ac:dyDescent="0.2">
      <c r="A166" s="36" t="s">
        <v>429</v>
      </c>
      <c r="B166" s="63">
        <v>201</v>
      </c>
      <c r="C166" s="37">
        <v>1</v>
      </c>
      <c r="D166" s="74">
        <v>0.73037267575059228</v>
      </c>
      <c r="E166" s="39">
        <v>20</v>
      </c>
      <c r="F166" s="38"/>
      <c r="G166" s="39">
        <v>35.200000000000003</v>
      </c>
      <c r="H166" s="38"/>
      <c r="I166" s="39">
        <v>56.2</v>
      </c>
      <c r="J166" s="38"/>
      <c r="K166" s="39">
        <v>81.2</v>
      </c>
      <c r="L166" s="38"/>
      <c r="M166" s="39">
        <v>106.2</v>
      </c>
      <c r="N166" s="38"/>
      <c r="O166" s="39">
        <v>156.19999999999999</v>
      </c>
      <c r="P166" s="40"/>
    </row>
    <row r="167" spans="1:16" ht="15" x14ac:dyDescent="0.2">
      <c r="A167" s="91" t="s">
        <v>431</v>
      </c>
      <c r="B167" s="96">
        <v>4400</v>
      </c>
      <c r="C167" s="92">
        <v>1</v>
      </c>
      <c r="D167" s="93" t="s">
        <v>76</v>
      </c>
      <c r="E167" s="95">
        <v>17</v>
      </c>
      <c r="F167" s="94"/>
      <c r="G167" s="95">
        <v>26.5</v>
      </c>
      <c r="H167" s="94"/>
      <c r="I167" s="95">
        <v>39</v>
      </c>
      <c r="J167" s="94"/>
      <c r="K167" s="95">
        <v>52.8</v>
      </c>
      <c r="L167" s="94"/>
      <c r="M167" s="95">
        <v>68.55</v>
      </c>
      <c r="N167" s="94"/>
      <c r="O167" s="95">
        <v>100.05</v>
      </c>
      <c r="P167" s="118"/>
    </row>
    <row r="168" spans="1:16" ht="15" x14ac:dyDescent="0.2">
      <c r="A168" s="36" t="s">
        <v>432</v>
      </c>
      <c r="B168" s="63">
        <v>725</v>
      </c>
      <c r="C168" s="37">
        <v>1</v>
      </c>
      <c r="D168" s="74" t="s">
        <v>76</v>
      </c>
      <c r="E168" s="39">
        <v>16.5</v>
      </c>
      <c r="F168" s="38"/>
      <c r="G168" s="39">
        <v>32.6</v>
      </c>
      <c r="H168" s="38"/>
      <c r="I168" s="39">
        <v>52.6</v>
      </c>
      <c r="J168" s="38"/>
      <c r="K168" s="39">
        <v>78.849999999999994</v>
      </c>
      <c r="L168" s="38"/>
      <c r="M168" s="39">
        <v>105.1</v>
      </c>
      <c r="N168" s="38"/>
      <c r="O168" s="39">
        <v>157.6</v>
      </c>
      <c r="P168" s="40"/>
    </row>
    <row r="169" spans="1:16" ht="15" x14ac:dyDescent="0.2">
      <c r="A169" s="91" t="s">
        <v>434</v>
      </c>
      <c r="B169" s="96">
        <v>30</v>
      </c>
      <c r="C169" s="92">
        <v>1</v>
      </c>
      <c r="D169" s="93" t="s">
        <v>76</v>
      </c>
      <c r="E169" s="95">
        <v>30</v>
      </c>
      <c r="F169" s="94"/>
      <c r="G169" s="95">
        <v>41.5</v>
      </c>
      <c r="H169" s="94"/>
      <c r="I169" s="95">
        <v>60.5</v>
      </c>
      <c r="J169" s="94"/>
      <c r="K169" s="95">
        <v>85.5</v>
      </c>
      <c r="L169" s="94"/>
      <c r="M169" s="95">
        <v>110.5</v>
      </c>
      <c r="N169" s="94"/>
      <c r="O169" s="95">
        <v>238.5</v>
      </c>
      <c r="P169" s="118"/>
    </row>
    <row r="170" spans="1:16" ht="15" x14ac:dyDescent="0.2">
      <c r="A170" s="36" t="s">
        <v>435</v>
      </c>
      <c r="B170" s="63">
        <v>35</v>
      </c>
      <c r="C170" s="37">
        <v>1</v>
      </c>
      <c r="D170" s="74" t="s">
        <v>76</v>
      </c>
      <c r="E170" s="39">
        <v>12</v>
      </c>
      <c r="F170" s="38"/>
      <c r="G170" s="39">
        <v>19.399999999999999</v>
      </c>
      <c r="H170" s="38"/>
      <c r="I170" s="39">
        <v>28.65</v>
      </c>
      <c r="J170" s="38"/>
      <c r="K170" s="39">
        <v>37.9</v>
      </c>
      <c r="L170" s="38"/>
      <c r="M170" s="39">
        <v>47.15</v>
      </c>
      <c r="N170" s="38"/>
      <c r="O170" s="39">
        <v>65.650000000000006</v>
      </c>
      <c r="P170" s="40"/>
    </row>
    <row r="171" spans="1:16" ht="15" x14ac:dyDescent="0.2">
      <c r="A171" s="91" t="s">
        <v>437</v>
      </c>
      <c r="B171" s="96">
        <v>400</v>
      </c>
      <c r="C171" s="92">
        <v>1</v>
      </c>
      <c r="D171" s="93">
        <v>1.1233850860658376</v>
      </c>
      <c r="E171" s="95">
        <v>41.05</v>
      </c>
      <c r="F171" s="94">
        <v>51.56</v>
      </c>
      <c r="G171" s="95">
        <v>41.05</v>
      </c>
      <c r="H171" s="94">
        <v>51.56</v>
      </c>
      <c r="I171" s="95">
        <v>41.05</v>
      </c>
      <c r="J171" s="94">
        <v>51.56</v>
      </c>
      <c r="K171" s="95">
        <v>41.05</v>
      </c>
      <c r="L171" s="94">
        <v>51.56</v>
      </c>
      <c r="M171" s="95">
        <v>41.05</v>
      </c>
      <c r="N171" s="94">
        <v>51.56</v>
      </c>
      <c r="O171" s="95">
        <v>41.05</v>
      </c>
      <c r="P171" s="118">
        <v>51.56</v>
      </c>
    </row>
    <row r="172" spans="1:16" ht="15" x14ac:dyDescent="0.2">
      <c r="A172" s="36" t="s">
        <v>439</v>
      </c>
      <c r="B172" s="63">
        <v>59640</v>
      </c>
      <c r="C172" s="37">
        <v>1</v>
      </c>
      <c r="D172" s="74">
        <v>0.98098666509049703</v>
      </c>
      <c r="E172" s="39">
        <v>16.899999999999999</v>
      </c>
      <c r="F172" s="38"/>
      <c r="G172" s="39">
        <v>26.13</v>
      </c>
      <c r="H172" s="38"/>
      <c r="I172" s="39">
        <v>36.880000000000003</v>
      </c>
      <c r="J172" s="38"/>
      <c r="K172" s="39">
        <v>49.41</v>
      </c>
      <c r="L172" s="38"/>
      <c r="M172" s="39">
        <v>61.94</v>
      </c>
      <c r="N172" s="38"/>
      <c r="O172" s="39">
        <v>87</v>
      </c>
      <c r="P172" s="40"/>
    </row>
    <row r="173" spans="1:16" ht="15" x14ac:dyDescent="0.2">
      <c r="A173" s="91" t="s">
        <v>442</v>
      </c>
      <c r="B173" s="96">
        <v>1500</v>
      </c>
      <c r="C173" s="92">
        <v>1</v>
      </c>
      <c r="D173" s="93" t="s">
        <v>76</v>
      </c>
      <c r="E173" s="95">
        <v>21.88</v>
      </c>
      <c r="F173" s="94"/>
      <c r="G173" s="95">
        <v>24.88</v>
      </c>
      <c r="H173" s="94"/>
      <c r="I173" s="95">
        <v>29.88</v>
      </c>
      <c r="J173" s="94"/>
      <c r="K173" s="95">
        <v>34.880000000000003</v>
      </c>
      <c r="L173" s="94"/>
      <c r="M173" s="95">
        <v>39.880000000000003</v>
      </c>
      <c r="N173" s="94"/>
      <c r="O173" s="95">
        <v>49.88</v>
      </c>
      <c r="P173" s="118"/>
    </row>
    <row r="174" spans="1:16" ht="15" x14ac:dyDescent="0.2">
      <c r="A174" s="36" t="s">
        <v>443</v>
      </c>
      <c r="B174" s="63">
        <v>965</v>
      </c>
      <c r="C174" s="37">
        <v>1</v>
      </c>
      <c r="D174" s="74" t="s">
        <v>76</v>
      </c>
      <c r="E174" s="39">
        <v>13.5</v>
      </c>
      <c r="F174" s="38"/>
      <c r="G174" s="39">
        <v>30.5</v>
      </c>
      <c r="H174" s="38"/>
      <c r="I174" s="39">
        <v>50</v>
      </c>
      <c r="J174" s="38"/>
      <c r="K174" s="39">
        <v>69.5</v>
      </c>
      <c r="L174" s="38"/>
      <c r="M174" s="39">
        <v>89</v>
      </c>
      <c r="N174" s="38"/>
      <c r="O174" s="39">
        <v>131.5</v>
      </c>
      <c r="P174" s="40"/>
    </row>
    <row r="175" spans="1:16" ht="15" x14ac:dyDescent="0.2">
      <c r="A175" s="91" t="s">
        <v>445</v>
      </c>
      <c r="B175" s="96">
        <v>3300</v>
      </c>
      <c r="C175" s="92">
        <v>1</v>
      </c>
      <c r="D175" s="93" t="s">
        <v>76</v>
      </c>
      <c r="E175" s="95">
        <v>19.670000000000002</v>
      </c>
      <c r="F175" s="94"/>
      <c r="G175" s="95">
        <v>29.71</v>
      </c>
      <c r="H175" s="94"/>
      <c r="I175" s="95">
        <v>53.91</v>
      </c>
      <c r="J175" s="94"/>
      <c r="K175" s="95">
        <v>106.28</v>
      </c>
      <c r="L175" s="94"/>
      <c r="M175" s="95">
        <v>168.63</v>
      </c>
      <c r="N175" s="94"/>
      <c r="O175" s="95">
        <v>293.33</v>
      </c>
      <c r="P175" s="118"/>
    </row>
    <row r="176" spans="1:16" ht="15" x14ac:dyDescent="0.2">
      <c r="A176" s="36" t="s">
        <v>446</v>
      </c>
      <c r="B176" s="63">
        <v>82</v>
      </c>
      <c r="C176" s="37">
        <v>1</v>
      </c>
      <c r="D176" s="74" t="s">
        <v>76</v>
      </c>
      <c r="E176" s="39">
        <v>28.25</v>
      </c>
      <c r="F176" s="38"/>
      <c r="G176" s="39">
        <v>49.55</v>
      </c>
      <c r="H176" s="38"/>
      <c r="I176" s="39">
        <v>80.849999999999994</v>
      </c>
      <c r="J176" s="38"/>
      <c r="K176" s="39">
        <v>118.6</v>
      </c>
      <c r="L176" s="38"/>
      <c r="M176" s="39">
        <v>156.35</v>
      </c>
      <c r="N176" s="38"/>
      <c r="O176" s="39">
        <v>231.85</v>
      </c>
      <c r="P176" s="40"/>
    </row>
    <row r="177" spans="1:16" ht="15" x14ac:dyDescent="0.2">
      <c r="A177" s="91" t="s">
        <v>447</v>
      </c>
      <c r="B177" s="96">
        <v>2250</v>
      </c>
      <c r="C177" s="92">
        <v>1</v>
      </c>
      <c r="D177" s="93">
        <v>1.116693339784506</v>
      </c>
      <c r="E177" s="95">
        <v>26.45</v>
      </c>
      <c r="F177" s="94"/>
      <c r="G177" s="95">
        <v>26.45</v>
      </c>
      <c r="H177" s="94"/>
      <c r="I177" s="95">
        <v>36.85</v>
      </c>
      <c r="J177" s="94"/>
      <c r="K177" s="95">
        <v>49.35</v>
      </c>
      <c r="L177" s="94"/>
      <c r="M177" s="95">
        <v>64.599999999999994</v>
      </c>
      <c r="N177" s="94"/>
      <c r="O177" s="95">
        <v>95.1</v>
      </c>
      <c r="P177" s="118"/>
    </row>
    <row r="178" spans="1:16" ht="15" x14ac:dyDescent="0.2">
      <c r="A178" s="36" t="s">
        <v>448</v>
      </c>
      <c r="B178" s="63">
        <v>45000</v>
      </c>
      <c r="C178" s="37">
        <v>1</v>
      </c>
      <c r="D178" s="74">
        <v>1.6910739239995529</v>
      </c>
      <c r="E178" s="39">
        <v>10.96</v>
      </c>
      <c r="F178" s="38">
        <v>13.39</v>
      </c>
      <c r="G178" s="39">
        <v>23.06</v>
      </c>
      <c r="H178" s="38">
        <v>29.79</v>
      </c>
      <c r="I178" s="39">
        <v>35.159999999999997</v>
      </c>
      <c r="J178" s="38">
        <v>46.19</v>
      </c>
      <c r="K178" s="39">
        <v>47.26</v>
      </c>
      <c r="L178" s="38">
        <v>62.59</v>
      </c>
      <c r="M178" s="39">
        <v>59.36</v>
      </c>
      <c r="N178" s="38">
        <v>78.989999999999995</v>
      </c>
      <c r="O178" s="39">
        <v>83.56</v>
      </c>
      <c r="P178" s="40">
        <v>111.79</v>
      </c>
    </row>
    <row r="179" spans="1:16" ht="25.5" x14ac:dyDescent="0.2">
      <c r="A179" s="91" t="s">
        <v>450</v>
      </c>
      <c r="B179" s="96"/>
      <c r="C179" s="92"/>
      <c r="D179" s="93" t="s">
        <v>76</v>
      </c>
      <c r="E179" s="95"/>
      <c r="F179" s="94"/>
      <c r="G179" s="95"/>
      <c r="H179" s="94"/>
      <c r="I179" s="95"/>
      <c r="J179" s="94"/>
      <c r="K179" s="95"/>
      <c r="L179" s="94"/>
      <c r="M179" s="95"/>
      <c r="N179" s="94"/>
      <c r="O179" s="95"/>
      <c r="P179" s="118"/>
    </row>
    <row r="180" spans="1:16" ht="15" x14ac:dyDescent="0.2">
      <c r="A180" s="36" t="s">
        <v>451</v>
      </c>
      <c r="B180" s="63">
        <v>1059</v>
      </c>
      <c r="C180" s="37">
        <v>1</v>
      </c>
      <c r="D180" s="74">
        <v>1.0154654409420036</v>
      </c>
      <c r="E180" s="39">
        <v>21</v>
      </c>
      <c r="F180" s="38"/>
      <c r="G180" s="39">
        <v>38.5</v>
      </c>
      <c r="H180" s="38"/>
      <c r="I180" s="39">
        <v>56</v>
      </c>
      <c r="J180" s="38"/>
      <c r="K180" s="39">
        <v>73.5</v>
      </c>
      <c r="L180" s="38"/>
      <c r="M180" s="39">
        <v>91</v>
      </c>
      <c r="N180" s="38"/>
      <c r="O180" s="39">
        <v>126</v>
      </c>
      <c r="P180" s="40"/>
    </row>
    <row r="181" spans="1:16" ht="15" x14ac:dyDescent="0.2">
      <c r="A181" s="91" t="s">
        <v>453</v>
      </c>
      <c r="B181" s="96">
        <v>12727</v>
      </c>
      <c r="C181" s="92">
        <v>1</v>
      </c>
      <c r="D181" s="93">
        <v>1.3602550622546119</v>
      </c>
      <c r="E181" s="95">
        <v>14.5</v>
      </c>
      <c r="F181" s="94"/>
      <c r="G181" s="95">
        <v>30.25</v>
      </c>
      <c r="H181" s="94"/>
      <c r="I181" s="95">
        <v>46</v>
      </c>
      <c r="J181" s="94"/>
      <c r="K181" s="95">
        <v>67</v>
      </c>
      <c r="L181" s="94"/>
      <c r="M181" s="95">
        <v>88</v>
      </c>
      <c r="N181" s="94"/>
      <c r="O181" s="95">
        <v>130</v>
      </c>
      <c r="P181" s="118"/>
    </row>
    <row r="182" spans="1:16" ht="15" x14ac:dyDescent="0.2">
      <c r="A182" s="36" t="s">
        <v>454</v>
      </c>
      <c r="B182" s="63">
        <v>1860</v>
      </c>
      <c r="C182" s="37">
        <v>1</v>
      </c>
      <c r="D182" s="74">
        <v>1.0357405431044706</v>
      </c>
      <c r="E182" s="39">
        <v>16</v>
      </c>
      <c r="F182" s="38"/>
      <c r="G182" s="39">
        <v>30.7</v>
      </c>
      <c r="H182" s="38"/>
      <c r="I182" s="39">
        <v>48.7</v>
      </c>
      <c r="J182" s="38"/>
      <c r="K182" s="39">
        <v>70.849999999999994</v>
      </c>
      <c r="L182" s="38"/>
      <c r="M182" s="39">
        <v>93</v>
      </c>
      <c r="N182" s="38"/>
      <c r="O182" s="39">
        <v>137.30000000000001</v>
      </c>
      <c r="P182" s="40"/>
    </row>
    <row r="183" spans="1:16" ht="15" x14ac:dyDescent="0.2">
      <c r="A183" s="91" t="s">
        <v>455</v>
      </c>
      <c r="B183" s="96">
        <v>54610</v>
      </c>
      <c r="C183" s="92">
        <v>1</v>
      </c>
      <c r="D183" s="93">
        <v>1.2133399133846909</v>
      </c>
      <c r="E183" s="95">
        <v>5.16</v>
      </c>
      <c r="F183" s="94">
        <v>6.45</v>
      </c>
      <c r="G183" s="95">
        <v>16.920000000000002</v>
      </c>
      <c r="H183" s="94">
        <v>21.16</v>
      </c>
      <c r="I183" s="95">
        <v>29.24</v>
      </c>
      <c r="J183" s="94">
        <v>36.549999999999997</v>
      </c>
      <c r="K183" s="95">
        <v>43.68</v>
      </c>
      <c r="L183" s="94">
        <v>54.59</v>
      </c>
      <c r="M183" s="95">
        <v>58.11</v>
      </c>
      <c r="N183" s="94">
        <v>72.64</v>
      </c>
      <c r="O183" s="95">
        <v>88.67</v>
      </c>
      <c r="P183" s="118">
        <v>110.85</v>
      </c>
    </row>
    <row r="184" spans="1:16" ht="15" x14ac:dyDescent="0.2">
      <c r="A184" s="36" t="s">
        <v>458</v>
      </c>
      <c r="B184" s="63">
        <v>125</v>
      </c>
      <c r="C184" s="37">
        <v>1</v>
      </c>
      <c r="D184" s="74">
        <v>0.75180078205392054</v>
      </c>
      <c r="E184" s="39">
        <v>10.5</v>
      </c>
      <c r="F184" s="38"/>
      <c r="G184" s="39">
        <v>18.5</v>
      </c>
      <c r="H184" s="38"/>
      <c r="I184" s="39">
        <v>28.5</v>
      </c>
      <c r="J184" s="38"/>
      <c r="K184" s="39">
        <v>38.5</v>
      </c>
      <c r="L184" s="38"/>
      <c r="M184" s="39">
        <v>48.5</v>
      </c>
      <c r="N184" s="38"/>
      <c r="O184" s="39">
        <v>68.5</v>
      </c>
      <c r="P184" s="40"/>
    </row>
    <row r="185" spans="1:16" ht="15" x14ac:dyDescent="0.2">
      <c r="A185" s="91" t="s">
        <v>459</v>
      </c>
      <c r="B185" s="96">
        <v>900</v>
      </c>
      <c r="C185" s="92">
        <v>1</v>
      </c>
      <c r="D185" s="93" t="s">
        <v>76</v>
      </c>
      <c r="E185" s="95">
        <v>12</v>
      </c>
      <c r="F185" s="94"/>
      <c r="G185" s="95">
        <v>17.399999999999999</v>
      </c>
      <c r="H185" s="94"/>
      <c r="I185" s="95">
        <v>24.4</v>
      </c>
      <c r="J185" s="94"/>
      <c r="K185" s="95">
        <v>32.9</v>
      </c>
      <c r="L185" s="94"/>
      <c r="M185" s="95">
        <v>41.4</v>
      </c>
      <c r="N185" s="94"/>
      <c r="O185" s="95">
        <v>58.4</v>
      </c>
      <c r="P185" s="118"/>
    </row>
    <row r="186" spans="1:16" ht="15" x14ac:dyDescent="0.2">
      <c r="A186" s="36" t="s">
        <v>461</v>
      </c>
      <c r="B186" s="63">
        <v>3042</v>
      </c>
      <c r="C186" s="37">
        <v>1</v>
      </c>
      <c r="D186" s="74">
        <v>1.0618972704243654</v>
      </c>
      <c r="E186" s="39">
        <v>22</v>
      </c>
      <c r="F186" s="38"/>
      <c r="G186" s="39">
        <v>30.5</v>
      </c>
      <c r="H186" s="38"/>
      <c r="I186" s="39">
        <v>43</v>
      </c>
      <c r="J186" s="38"/>
      <c r="K186" s="39">
        <v>60.5</v>
      </c>
      <c r="L186" s="38"/>
      <c r="M186" s="39">
        <v>78</v>
      </c>
      <c r="N186" s="38"/>
      <c r="O186" s="39">
        <v>113</v>
      </c>
      <c r="P186" s="40"/>
    </row>
    <row r="187" spans="1:16" ht="15" x14ac:dyDescent="0.2">
      <c r="A187" s="91" t="s">
        <v>462</v>
      </c>
      <c r="B187" s="96">
        <v>335</v>
      </c>
      <c r="C187" s="92">
        <v>1</v>
      </c>
      <c r="D187" s="93">
        <v>0.86592320267708434</v>
      </c>
      <c r="E187" s="95">
        <v>19</v>
      </c>
      <c r="F187" s="94"/>
      <c r="G187" s="95">
        <v>34.35</v>
      </c>
      <c r="H187" s="94"/>
      <c r="I187" s="95">
        <v>55.85</v>
      </c>
      <c r="J187" s="94"/>
      <c r="K187" s="95">
        <v>83.35</v>
      </c>
      <c r="L187" s="94"/>
      <c r="M187" s="95">
        <v>110.85</v>
      </c>
      <c r="N187" s="94"/>
      <c r="O187" s="95">
        <v>165.85</v>
      </c>
      <c r="P187" s="118"/>
    </row>
    <row r="188" spans="1:16" ht="25.5" x14ac:dyDescent="0.2">
      <c r="A188" s="36" t="s">
        <v>91</v>
      </c>
      <c r="B188" s="63"/>
      <c r="C188" s="37"/>
      <c r="D188" s="74">
        <v>1.5748980935082104</v>
      </c>
      <c r="E188" s="39"/>
      <c r="F188" s="38"/>
      <c r="G188" s="39"/>
      <c r="H188" s="38"/>
      <c r="I188" s="39"/>
      <c r="J188" s="38"/>
      <c r="K188" s="39"/>
      <c r="L188" s="38"/>
      <c r="M188" s="39"/>
      <c r="N188" s="38"/>
      <c r="O188" s="39"/>
      <c r="P188" s="40"/>
    </row>
    <row r="189" spans="1:16" ht="15" x14ac:dyDescent="0.2">
      <c r="A189" s="91" t="s">
        <v>463</v>
      </c>
      <c r="B189" s="96"/>
      <c r="C189" s="92"/>
      <c r="D189" s="93">
        <v>0.91431594478634803</v>
      </c>
      <c r="E189" s="95"/>
      <c r="F189" s="94"/>
      <c r="G189" s="95"/>
      <c r="H189" s="94"/>
      <c r="I189" s="95"/>
      <c r="J189" s="94"/>
      <c r="K189" s="95"/>
      <c r="L189" s="94"/>
      <c r="M189" s="95"/>
      <c r="N189" s="94"/>
      <c r="O189" s="95"/>
      <c r="P189" s="118"/>
    </row>
    <row r="190" spans="1:16" ht="15" x14ac:dyDescent="0.2">
      <c r="A190" s="36" t="s">
        <v>92</v>
      </c>
      <c r="B190" s="63"/>
      <c r="C190" s="37"/>
      <c r="D190" s="74">
        <v>1.4449551789289294</v>
      </c>
      <c r="E190" s="39"/>
      <c r="F190" s="38"/>
      <c r="G190" s="39"/>
      <c r="H190" s="38"/>
      <c r="I190" s="39"/>
      <c r="J190" s="38"/>
      <c r="K190" s="39"/>
      <c r="L190" s="38"/>
      <c r="M190" s="39"/>
      <c r="N190" s="38"/>
      <c r="O190" s="39"/>
      <c r="P190" s="40"/>
    </row>
    <row r="191" spans="1:16" ht="25.5" x14ac:dyDescent="0.2">
      <c r="A191" s="91" t="s">
        <v>467</v>
      </c>
      <c r="B191" s="96">
        <v>25540</v>
      </c>
      <c r="C191" s="92">
        <v>1</v>
      </c>
      <c r="D191" s="93">
        <v>1.049225339406064</v>
      </c>
      <c r="E191" s="95">
        <v>15</v>
      </c>
      <c r="F191" s="94"/>
      <c r="G191" s="95">
        <v>23.01</v>
      </c>
      <c r="H191" s="94"/>
      <c r="I191" s="95">
        <v>34.06</v>
      </c>
      <c r="J191" s="94"/>
      <c r="K191" s="95">
        <v>47.66</v>
      </c>
      <c r="L191" s="94"/>
      <c r="M191" s="95">
        <v>61.26</v>
      </c>
      <c r="N191" s="94"/>
      <c r="O191" s="95">
        <v>88.46</v>
      </c>
      <c r="P191" s="118"/>
    </row>
    <row r="192" spans="1:16" ht="25.5" x14ac:dyDescent="0.2">
      <c r="A192" s="36" t="s">
        <v>469</v>
      </c>
      <c r="B192" s="63">
        <v>34000</v>
      </c>
      <c r="C192" s="37">
        <v>1</v>
      </c>
      <c r="D192" s="74">
        <v>1.4972090395789268</v>
      </c>
      <c r="E192" s="39">
        <v>13.26</v>
      </c>
      <c r="F192" s="38"/>
      <c r="G192" s="39">
        <v>19.41</v>
      </c>
      <c r="H192" s="38"/>
      <c r="I192" s="39">
        <v>29.16</v>
      </c>
      <c r="J192" s="38"/>
      <c r="K192" s="39">
        <v>43.91</v>
      </c>
      <c r="L192" s="38"/>
      <c r="M192" s="39">
        <v>58.66</v>
      </c>
      <c r="N192" s="38"/>
      <c r="O192" s="39">
        <v>93.22</v>
      </c>
      <c r="P192" s="40"/>
    </row>
    <row r="193" spans="1:16" ht="15" x14ac:dyDescent="0.2">
      <c r="A193" s="91" t="s">
        <v>471</v>
      </c>
      <c r="B193" s="96">
        <v>20000</v>
      </c>
      <c r="C193" s="92">
        <v>1</v>
      </c>
      <c r="D193" s="93">
        <v>1.374393803652185</v>
      </c>
      <c r="E193" s="95">
        <v>15.46</v>
      </c>
      <c r="F193" s="94"/>
      <c r="G193" s="95">
        <v>25.89</v>
      </c>
      <c r="H193" s="94"/>
      <c r="I193" s="95">
        <v>41.3</v>
      </c>
      <c r="J193" s="94"/>
      <c r="K193" s="95">
        <v>58.75</v>
      </c>
      <c r="L193" s="94"/>
      <c r="M193" s="95">
        <v>76.2</v>
      </c>
      <c r="N193" s="94"/>
      <c r="O193" s="95">
        <v>111.1</v>
      </c>
      <c r="P193" s="118"/>
    </row>
    <row r="194" spans="1:16" ht="15" x14ac:dyDescent="0.2">
      <c r="A194" s="36" t="s">
        <v>474</v>
      </c>
      <c r="B194" s="63"/>
      <c r="C194" s="37"/>
      <c r="D194" s="74">
        <v>0.27087532637630868</v>
      </c>
      <c r="E194" s="39"/>
      <c r="F194" s="38"/>
      <c r="G194" s="39"/>
      <c r="H194" s="38"/>
      <c r="I194" s="39"/>
      <c r="J194" s="38"/>
      <c r="K194" s="39"/>
      <c r="L194" s="38"/>
      <c r="M194" s="39"/>
      <c r="N194" s="38"/>
      <c r="O194" s="39"/>
      <c r="P194" s="40"/>
    </row>
    <row r="195" spans="1:16" ht="15" x14ac:dyDescent="0.2">
      <c r="A195" s="91" t="s">
        <v>476</v>
      </c>
      <c r="B195" s="96">
        <v>175</v>
      </c>
      <c r="C195" s="92">
        <v>1</v>
      </c>
      <c r="D195" s="93">
        <v>0.86711275732420057</v>
      </c>
      <c r="E195" s="95">
        <v>21.21</v>
      </c>
      <c r="F195" s="94"/>
      <c r="G195" s="95">
        <v>32.46</v>
      </c>
      <c r="H195" s="94"/>
      <c r="I195" s="95">
        <v>47.46</v>
      </c>
      <c r="J195" s="94"/>
      <c r="K195" s="95">
        <v>67.86</v>
      </c>
      <c r="L195" s="94"/>
      <c r="M195" s="95">
        <v>88.26</v>
      </c>
      <c r="N195" s="94"/>
      <c r="O195" s="95">
        <v>129.06</v>
      </c>
      <c r="P195" s="118"/>
    </row>
    <row r="196" spans="1:16" ht="15" x14ac:dyDescent="0.2">
      <c r="A196" s="36" t="s">
        <v>478</v>
      </c>
      <c r="B196" s="63">
        <v>900</v>
      </c>
      <c r="C196" s="37">
        <v>1</v>
      </c>
      <c r="D196" s="74">
        <v>0.98963802394690792</v>
      </c>
      <c r="E196" s="39">
        <v>18.75</v>
      </c>
      <c r="F196" s="38"/>
      <c r="G196" s="39">
        <v>28.73</v>
      </c>
      <c r="H196" s="38"/>
      <c r="I196" s="39">
        <v>42.43</v>
      </c>
      <c r="J196" s="38"/>
      <c r="K196" s="39">
        <v>65.03</v>
      </c>
      <c r="L196" s="38"/>
      <c r="M196" s="39">
        <v>87.63</v>
      </c>
      <c r="N196" s="38"/>
      <c r="O196" s="39">
        <v>132.83000000000001</v>
      </c>
      <c r="P196" s="40"/>
    </row>
    <row r="197" spans="1:16" ht="15" x14ac:dyDescent="0.2">
      <c r="A197" s="91" t="s">
        <v>479</v>
      </c>
      <c r="B197" s="96">
        <v>80</v>
      </c>
      <c r="C197" s="92">
        <v>1</v>
      </c>
      <c r="D197" s="93">
        <v>0.91473418108160254</v>
      </c>
      <c r="E197" s="95">
        <v>22</v>
      </c>
      <c r="F197" s="94"/>
      <c r="G197" s="95">
        <v>50</v>
      </c>
      <c r="H197" s="94"/>
      <c r="I197" s="95">
        <v>78</v>
      </c>
      <c r="J197" s="94"/>
      <c r="K197" s="95">
        <v>106</v>
      </c>
      <c r="L197" s="94"/>
      <c r="M197" s="95">
        <v>134</v>
      </c>
      <c r="N197" s="94"/>
      <c r="O197" s="95">
        <v>190</v>
      </c>
      <c r="P197" s="118"/>
    </row>
    <row r="198" spans="1:16" ht="15" x14ac:dyDescent="0.2">
      <c r="A198" s="36" t="s">
        <v>481</v>
      </c>
      <c r="B198" s="63">
        <v>362</v>
      </c>
      <c r="C198" s="37">
        <v>1</v>
      </c>
      <c r="D198" s="74">
        <v>0.88886769582417913</v>
      </c>
      <c r="E198" s="39">
        <v>16.63</v>
      </c>
      <c r="F198" s="38"/>
      <c r="G198" s="39">
        <v>29.68</v>
      </c>
      <c r="H198" s="38"/>
      <c r="I198" s="39">
        <v>47.53</v>
      </c>
      <c r="J198" s="38"/>
      <c r="K198" s="39">
        <v>65.38</v>
      </c>
      <c r="L198" s="38"/>
      <c r="M198" s="39">
        <v>83.23</v>
      </c>
      <c r="N198" s="38"/>
      <c r="O198" s="39">
        <v>125.93</v>
      </c>
      <c r="P198" s="40"/>
    </row>
    <row r="199" spans="1:16" ht="15" x14ac:dyDescent="0.2">
      <c r="A199" s="91" t="s">
        <v>483</v>
      </c>
      <c r="B199" s="96">
        <v>867</v>
      </c>
      <c r="C199" s="92">
        <v>1</v>
      </c>
      <c r="D199" s="93" t="s">
        <v>76</v>
      </c>
      <c r="E199" s="95">
        <v>22</v>
      </c>
      <c r="F199" s="94"/>
      <c r="G199" s="95">
        <v>34.4</v>
      </c>
      <c r="H199" s="94"/>
      <c r="I199" s="95">
        <v>46.8</v>
      </c>
      <c r="J199" s="94"/>
      <c r="K199" s="95">
        <v>59.2</v>
      </c>
      <c r="L199" s="94"/>
      <c r="M199" s="95">
        <v>71.599999999999994</v>
      </c>
      <c r="N199" s="94"/>
      <c r="O199" s="95">
        <v>96.4</v>
      </c>
      <c r="P199" s="118"/>
    </row>
    <row r="200" spans="1:16" ht="15" x14ac:dyDescent="0.2">
      <c r="A200" s="36" t="s">
        <v>484</v>
      </c>
      <c r="B200" s="63">
        <v>3332</v>
      </c>
      <c r="C200" s="37">
        <v>1</v>
      </c>
      <c r="D200" s="74">
        <v>1.066077338654726</v>
      </c>
      <c r="E200" s="39">
        <v>12.5</v>
      </c>
      <c r="F200" s="38"/>
      <c r="G200" s="39">
        <v>24.7</v>
      </c>
      <c r="H200" s="38"/>
      <c r="I200" s="39">
        <v>36.9</v>
      </c>
      <c r="J200" s="38"/>
      <c r="K200" s="39">
        <v>49.1</v>
      </c>
      <c r="L200" s="38"/>
      <c r="M200" s="39">
        <v>61.3</v>
      </c>
      <c r="N200" s="38"/>
      <c r="O200" s="39">
        <v>85.7</v>
      </c>
      <c r="P200" s="40"/>
    </row>
    <row r="201" spans="1:16" ht="15" x14ac:dyDescent="0.2">
      <c r="A201" s="91" t="s">
        <v>485</v>
      </c>
      <c r="B201" s="96">
        <v>120</v>
      </c>
      <c r="C201" s="92">
        <v>1</v>
      </c>
      <c r="D201" s="93" t="s">
        <v>76</v>
      </c>
      <c r="E201" s="95">
        <v>17.8</v>
      </c>
      <c r="F201" s="94"/>
      <c r="G201" s="95">
        <v>29.8</v>
      </c>
      <c r="H201" s="94"/>
      <c r="I201" s="95">
        <v>44.8</v>
      </c>
      <c r="J201" s="94"/>
      <c r="K201" s="95">
        <v>59.8</v>
      </c>
      <c r="L201" s="94"/>
      <c r="M201" s="95">
        <v>74.8</v>
      </c>
      <c r="N201" s="94"/>
      <c r="O201" s="95">
        <v>124.3</v>
      </c>
      <c r="P201" s="118"/>
    </row>
    <row r="202" spans="1:16" ht="15" x14ac:dyDescent="0.2">
      <c r="A202" s="36" t="s">
        <v>486</v>
      </c>
      <c r="B202" s="63">
        <v>1835</v>
      </c>
      <c r="C202" s="37">
        <v>1</v>
      </c>
      <c r="D202" s="74" t="s">
        <v>76</v>
      </c>
      <c r="E202" s="39">
        <v>11.41</v>
      </c>
      <c r="F202" s="38">
        <v>11.41</v>
      </c>
      <c r="G202" s="39">
        <v>26.29</v>
      </c>
      <c r="H202" s="38">
        <v>26.29</v>
      </c>
      <c r="I202" s="39">
        <v>44.89</v>
      </c>
      <c r="J202" s="38">
        <v>44.89</v>
      </c>
      <c r="K202" s="39">
        <v>63.49</v>
      </c>
      <c r="L202" s="38">
        <v>63.49</v>
      </c>
      <c r="M202" s="39">
        <v>82.09</v>
      </c>
      <c r="N202" s="38">
        <v>82.09</v>
      </c>
      <c r="O202" s="39">
        <v>119.29</v>
      </c>
      <c r="P202" s="40">
        <v>119.29</v>
      </c>
    </row>
    <row r="203" spans="1:16" ht="15" x14ac:dyDescent="0.2">
      <c r="A203" s="91" t="s">
        <v>487</v>
      </c>
      <c r="B203" s="96">
        <v>15366</v>
      </c>
      <c r="C203" s="92">
        <v>1</v>
      </c>
      <c r="D203" s="93">
        <v>0.68727685205513411</v>
      </c>
      <c r="E203" s="95">
        <v>17.309999999999999</v>
      </c>
      <c r="F203" s="94"/>
      <c r="G203" s="95">
        <v>39.26</v>
      </c>
      <c r="H203" s="94"/>
      <c r="I203" s="95">
        <v>61.21</v>
      </c>
      <c r="J203" s="94"/>
      <c r="K203" s="95">
        <v>83.16</v>
      </c>
      <c r="L203" s="94"/>
      <c r="M203" s="95">
        <v>105.11</v>
      </c>
      <c r="N203" s="94"/>
      <c r="O203" s="95">
        <v>149.01</v>
      </c>
      <c r="P203" s="118"/>
    </row>
    <row r="204" spans="1:16" ht="15" x14ac:dyDescent="0.2">
      <c r="A204" s="36" t="s">
        <v>489</v>
      </c>
      <c r="B204" s="63">
        <v>1939</v>
      </c>
      <c r="C204" s="37">
        <v>1</v>
      </c>
      <c r="D204" s="74">
        <v>0.94163174099741531</v>
      </c>
      <c r="E204" s="39">
        <v>27.4</v>
      </c>
      <c r="F204" s="38"/>
      <c r="G204" s="39">
        <v>39.049999999999997</v>
      </c>
      <c r="H204" s="38"/>
      <c r="I204" s="39">
        <v>54.05</v>
      </c>
      <c r="J204" s="38"/>
      <c r="K204" s="39">
        <v>70.8</v>
      </c>
      <c r="L204" s="38"/>
      <c r="M204" s="39">
        <v>91.55</v>
      </c>
      <c r="N204" s="38"/>
      <c r="O204" s="39">
        <v>137.55000000000001</v>
      </c>
      <c r="P204" s="40"/>
    </row>
    <row r="205" spans="1:16" ht="15" x14ac:dyDescent="0.2">
      <c r="A205" s="91" t="s">
        <v>490</v>
      </c>
      <c r="B205" s="96">
        <v>1200</v>
      </c>
      <c r="C205" s="92">
        <v>1</v>
      </c>
      <c r="D205" s="93">
        <v>0.83486613141389343</v>
      </c>
      <c r="E205" s="95">
        <v>22</v>
      </c>
      <c r="F205" s="94">
        <v>44</v>
      </c>
      <c r="G205" s="95">
        <v>33.25</v>
      </c>
      <c r="H205" s="94">
        <v>55.25</v>
      </c>
      <c r="I205" s="95">
        <v>44.5</v>
      </c>
      <c r="J205" s="94">
        <v>66.5</v>
      </c>
      <c r="K205" s="95">
        <v>55.75</v>
      </c>
      <c r="L205" s="94">
        <v>77.75</v>
      </c>
      <c r="M205" s="95">
        <v>67</v>
      </c>
      <c r="N205" s="94">
        <v>89</v>
      </c>
      <c r="O205" s="95">
        <v>89.5</v>
      </c>
      <c r="P205" s="118">
        <v>111.5</v>
      </c>
    </row>
    <row r="206" spans="1:16" ht="15" x14ac:dyDescent="0.2">
      <c r="A206" s="36" t="s">
        <v>492</v>
      </c>
      <c r="B206" s="63"/>
      <c r="C206" s="37"/>
      <c r="D206" s="74">
        <v>2.7473037995686078</v>
      </c>
      <c r="E206" s="39"/>
      <c r="F206" s="38"/>
      <c r="G206" s="39"/>
      <c r="H206" s="38"/>
      <c r="I206" s="39"/>
      <c r="J206" s="38"/>
      <c r="K206" s="39"/>
      <c r="L206" s="38"/>
      <c r="M206" s="39"/>
      <c r="N206" s="38"/>
      <c r="O206" s="39"/>
      <c r="P206" s="40"/>
    </row>
    <row r="207" spans="1:16" ht="15" x14ac:dyDescent="0.2">
      <c r="A207" s="91" t="s">
        <v>494</v>
      </c>
      <c r="B207" s="96">
        <v>2050</v>
      </c>
      <c r="C207" s="92">
        <v>1</v>
      </c>
      <c r="D207" s="93" t="s">
        <v>76</v>
      </c>
      <c r="E207" s="95">
        <v>25.5</v>
      </c>
      <c r="F207" s="94"/>
      <c r="G207" s="95">
        <v>36.5</v>
      </c>
      <c r="H207" s="94"/>
      <c r="I207" s="95">
        <v>55.5</v>
      </c>
      <c r="J207" s="94"/>
      <c r="K207" s="95">
        <v>130.5</v>
      </c>
      <c r="L207" s="94"/>
      <c r="M207" s="95">
        <v>205.5</v>
      </c>
      <c r="N207" s="94"/>
      <c r="O207" s="95">
        <v>355.5</v>
      </c>
      <c r="P207" s="118"/>
    </row>
    <row r="208" spans="1:16" ht="15" x14ac:dyDescent="0.2">
      <c r="A208" s="36" t="s">
        <v>495</v>
      </c>
      <c r="B208" s="63">
        <v>466000</v>
      </c>
      <c r="C208" s="37">
        <v>1</v>
      </c>
      <c r="D208" s="74">
        <v>1.6227914632039355</v>
      </c>
      <c r="E208" s="39">
        <v>28.65</v>
      </c>
      <c r="F208" s="38"/>
      <c r="G208" s="39">
        <v>36.869999999999997</v>
      </c>
      <c r="H208" s="38"/>
      <c r="I208" s="39">
        <v>57.42</v>
      </c>
      <c r="J208" s="38"/>
      <c r="K208" s="39">
        <v>77.97</v>
      </c>
      <c r="L208" s="38"/>
      <c r="M208" s="39">
        <v>98.52</v>
      </c>
      <c r="N208" s="38"/>
      <c r="O208" s="39">
        <v>139.62</v>
      </c>
      <c r="P208" s="40"/>
    </row>
    <row r="209" spans="1:16" ht="15" x14ac:dyDescent="0.2">
      <c r="A209" s="91" t="s">
        <v>497</v>
      </c>
      <c r="B209" s="96">
        <v>1479</v>
      </c>
      <c r="C209" s="92">
        <v>1</v>
      </c>
      <c r="D209" s="93">
        <v>1.0807911972753472</v>
      </c>
      <c r="E209" s="95">
        <v>16.5</v>
      </c>
      <c r="F209" s="94"/>
      <c r="G209" s="95">
        <v>34</v>
      </c>
      <c r="H209" s="94"/>
      <c r="I209" s="95">
        <v>51.5</v>
      </c>
      <c r="J209" s="94"/>
      <c r="K209" s="95">
        <v>69</v>
      </c>
      <c r="L209" s="94"/>
      <c r="M209" s="95">
        <v>86.5</v>
      </c>
      <c r="N209" s="94"/>
      <c r="O209" s="95">
        <v>121.5</v>
      </c>
      <c r="P209" s="118"/>
    </row>
    <row r="210" spans="1:16" ht="25.5" x14ac:dyDescent="0.2">
      <c r="A210" s="36" t="s">
        <v>499</v>
      </c>
      <c r="B210" s="63">
        <v>48003</v>
      </c>
      <c r="C210" s="37">
        <v>1</v>
      </c>
      <c r="D210" s="74">
        <v>1.5176367697135651</v>
      </c>
      <c r="E210" s="39">
        <v>22</v>
      </c>
      <c r="F210" s="38"/>
      <c r="G210" s="39">
        <v>34.700000000000003</v>
      </c>
      <c r="H210" s="38"/>
      <c r="I210" s="39">
        <v>50.2</v>
      </c>
      <c r="J210" s="38"/>
      <c r="K210" s="39">
        <v>71.739999999999995</v>
      </c>
      <c r="L210" s="38"/>
      <c r="M210" s="39">
        <v>97.61</v>
      </c>
      <c r="N210" s="38"/>
      <c r="O210" s="39">
        <v>164.81</v>
      </c>
      <c r="P210" s="40"/>
    </row>
    <row r="211" spans="1:16" ht="25.5" x14ac:dyDescent="0.2">
      <c r="A211" s="91" t="s">
        <v>501</v>
      </c>
      <c r="B211" s="96">
        <v>3304</v>
      </c>
      <c r="C211" s="92">
        <v>1</v>
      </c>
      <c r="D211" s="93" t="s">
        <v>76</v>
      </c>
      <c r="E211" s="95">
        <v>20</v>
      </c>
      <c r="F211" s="94"/>
      <c r="G211" s="95">
        <v>37</v>
      </c>
      <c r="H211" s="94"/>
      <c r="I211" s="95">
        <v>54</v>
      </c>
      <c r="J211" s="94"/>
      <c r="K211" s="95">
        <v>71</v>
      </c>
      <c r="L211" s="94"/>
      <c r="M211" s="95">
        <v>88</v>
      </c>
      <c r="N211" s="94"/>
      <c r="O211" s="95">
        <v>122</v>
      </c>
      <c r="P211" s="118"/>
    </row>
    <row r="212" spans="1:16" ht="25.5" x14ac:dyDescent="0.2">
      <c r="A212" s="36" t="s">
        <v>503</v>
      </c>
      <c r="B212" s="63">
        <v>977</v>
      </c>
      <c r="C212" s="37">
        <v>1</v>
      </c>
      <c r="D212" s="74" t="s">
        <v>76</v>
      </c>
      <c r="E212" s="39">
        <v>15</v>
      </c>
      <c r="F212" s="38"/>
      <c r="G212" s="39">
        <v>30</v>
      </c>
      <c r="H212" s="38"/>
      <c r="I212" s="39">
        <v>45</v>
      </c>
      <c r="J212" s="38"/>
      <c r="K212" s="39">
        <v>63.25</v>
      </c>
      <c r="L212" s="38"/>
      <c r="M212" s="39">
        <v>81.5</v>
      </c>
      <c r="N212" s="38"/>
      <c r="O212" s="39">
        <v>124.5</v>
      </c>
      <c r="P212" s="40"/>
    </row>
    <row r="213" spans="1:16" ht="25.5" x14ac:dyDescent="0.2">
      <c r="A213" s="91" t="s">
        <v>504</v>
      </c>
      <c r="B213" s="96">
        <v>84</v>
      </c>
      <c r="C213" s="92">
        <v>1</v>
      </c>
      <c r="D213" s="93" t="s">
        <v>76</v>
      </c>
      <c r="E213" s="95">
        <v>30</v>
      </c>
      <c r="F213" s="94"/>
      <c r="G213" s="95">
        <v>51.5</v>
      </c>
      <c r="H213" s="94"/>
      <c r="I213" s="95">
        <v>73</v>
      </c>
      <c r="J213" s="94"/>
      <c r="K213" s="95">
        <v>94.5</v>
      </c>
      <c r="L213" s="94"/>
      <c r="M213" s="95">
        <v>116</v>
      </c>
      <c r="N213" s="94"/>
      <c r="O213" s="95">
        <v>159</v>
      </c>
      <c r="P213" s="118"/>
    </row>
    <row r="214" spans="1:16" ht="15" x14ac:dyDescent="0.2">
      <c r="A214" s="36" t="s">
        <v>505</v>
      </c>
      <c r="B214" s="63">
        <v>2034</v>
      </c>
      <c r="C214" s="37">
        <v>2</v>
      </c>
      <c r="D214" s="74" t="s">
        <v>76</v>
      </c>
      <c r="E214" s="39"/>
      <c r="F214" s="38"/>
      <c r="G214" s="39"/>
      <c r="H214" s="38"/>
      <c r="I214" s="39"/>
      <c r="J214" s="38"/>
      <c r="K214" s="39"/>
      <c r="L214" s="38"/>
      <c r="M214" s="39"/>
      <c r="N214" s="38"/>
      <c r="O214" s="39"/>
      <c r="P214" s="40"/>
    </row>
    <row r="215" spans="1:16" ht="15" x14ac:dyDescent="0.2">
      <c r="A215" s="91" t="s">
        <v>508</v>
      </c>
      <c r="B215" s="96">
        <v>40</v>
      </c>
      <c r="C215" s="92">
        <v>1</v>
      </c>
      <c r="D215" s="93">
        <v>0.68061318214930477</v>
      </c>
      <c r="E215" s="95">
        <v>25</v>
      </c>
      <c r="F215" s="94"/>
      <c r="G215" s="95">
        <v>44.25</v>
      </c>
      <c r="H215" s="94"/>
      <c r="I215" s="95">
        <v>77.599999999999994</v>
      </c>
      <c r="J215" s="94"/>
      <c r="K215" s="95">
        <v>114.19</v>
      </c>
      <c r="L215" s="94"/>
      <c r="M215" s="95">
        <v>152.94</v>
      </c>
      <c r="N215" s="94"/>
      <c r="O215" s="95">
        <v>230.44</v>
      </c>
      <c r="P215" s="118"/>
    </row>
    <row r="216" spans="1:16" ht="15" x14ac:dyDescent="0.2">
      <c r="A216" s="36" t="s">
        <v>510</v>
      </c>
      <c r="B216" s="63">
        <v>130</v>
      </c>
      <c r="C216" s="37">
        <v>1</v>
      </c>
      <c r="D216" s="74">
        <v>1.1868205299545092</v>
      </c>
      <c r="E216" s="39">
        <v>20</v>
      </c>
      <c r="F216" s="38"/>
      <c r="G216" s="39">
        <v>38.049999999999997</v>
      </c>
      <c r="H216" s="38"/>
      <c r="I216" s="39">
        <v>67.099999999999994</v>
      </c>
      <c r="J216" s="38"/>
      <c r="K216" s="39">
        <v>107.1</v>
      </c>
      <c r="L216" s="38"/>
      <c r="M216" s="39">
        <v>147.1</v>
      </c>
      <c r="N216" s="38"/>
      <c r="O216" s="39">
        <v>227.1</v>
      </c>
      <c r="P216" s="40"/>
    </row>
    <row r="217" spans="1:16" ht="15" x14ac:dyDescent="0.2">
      <c r="A217" s="91" t="s">
        <v>511</v>
      </c>
      <c r="B217" s="96">
        <v>300</v>
      </c>
      <c r="C217" s="92">
        <v>1</v>
      </c>
      <c r="D217" s="93" t="s">
        <v>76</v>
      </c>
      <c r="E217" s="95">
        <v>12.5</v>
      </c>
      <c r="F217" s="94"/>
      <c r="G217" s="95">
        <v>23.5</v>
      </c>
      <c r="H217" s="94"/>
      <c r="I217" s="95">
        <v>34.5</v>
      </c>
      <c r="J217" s="94"/>
      <c r="K217" s="95">
        <v>45.5</v>
      </c>
      <c r="L217" s="94"/>
      <c r="M217" s="95">
        <v>56.5</v>
      </c>
      <c r="N217" s="94"/>
      <c r="O217" s="95">
        <v>78.5</v>
      </c>
      <c r="P217" s="118"/>
    </row>
    <row r="218" spans="1:16" ht="15" x14ac:dyDescent="0.2">
      <c r="A218" s="36" t="s">
        <v>513</v>
      </c>
      <c r="B218" s="63">
        <v>150</v>
      </c>
      <c r="C218" s="37">
        <v>1</v>
      </c>
      <c r="D218" s="74" t="s">
        <v>76</v>
      </c>
      <c r="E218" s="39">
        <v>6</v>
      </c>
      <c r="F218" s="38"/>
      <c r="G218" s="39">
        <v>9</v>
      </c>
      <c r="H218" s="38"/>
      <c r="I218" s="39">
        <v>14</v>
      </c>
      <c r="J218" s="38"/>
      <c r="K218" s="39">
        <v>19</v>
      </c>
      <c r="L218" s="38"/>
      <c r="M218" s="39">
        <v>24</v>
      </c>
      <c r="N218" s="38"/>
      <c r="O218" s="39">
        <v>34</v>
      </c>
      <c r="P218" s="40"/>
    </row>
    <row r="219" spans="1:16" ht="15" x14ac:dyDescent="0.2">
      <c r="A219" s="91" t="s">
        <v>515</v>
      </c>
      <c r="B219" s="96">
        <v>429</v>
      </c>
      <c r="C219" s="92">
        <v>1</v>
      </c>
      <c r="D219" s="93">
        <v>0.57833627105782415</v>
      </c>
      <c r="E219" s="95">
        <v>28</v>
      </c>
      <c r="F219" s="94"/>
      <c r="G219" s="95">
        <v>45.25</v>
      </c>
      <c r="H219" s="94"/>
      <c r="I219" s="95">
        <v>71.3</v>
      </c>
      <c r="J219" s="94"/>
      <c r="K219" s="95">
        <v>102.55</v>
      </c>
      <c r="L219" s="94"/>
      <c r="M219" s="95">
        <v>133.80000000000001</v>
      </c>
      <c r="N219" s="94"/>
      <c r="O219" s="95">
        <v>196.3</v>
      </c>
      <c r="P219" s="118"/>
    </row>
    <row r="220" spans="1:16" ht="15" x14ac:dyDescent="0.2">
      <c r="A220" s="36" t="s">
        <v>516</v>
      </c>
      <c r="B220" s="63">
        <v>3783</v>
      </c>
      <c r="C220" s="37">
        <v>1</v>
      </c>
      <c r="D220" s="74">
        <v>0.44962714078971733</v>
      </c>
      <c r="E220" s="39">
        <v>11.2</v>
      </c>
      <c r="F220" s="38"/>
      <c r="G220" s="39">
        <v>19.010000000000002</v>
      </c>
      <c r="H220" s="38"/>
      <c r="I220" s="39">
        <v>30.35</v>
      </c>
      <c r="J220" s="38"/>
      <c r="K220" s="39">
        <v>43.7</v>
      </c>
      <c r="L220" s="38"/>
      <c r="M220" s="39">
        <v>57.05</v>
      </c>
      <c r="N220" s="38"/>
      <c r="O220" s="39">
        <v>83.75</v>
      </c>
      <c r="P220" s="40"/>
    </row>
    <row r="221" spans="1:16" ht="15" x14ac:dyDescent="0.2">
      <c r="A221" s="91" t="s">
        <v>518</v>
      </c>
      <c r="B221" s="96">
        <v>1683</v>
      </c>
      <c r="C221" s="92">
        <v>1</v>
      </c>
      <c r="D221" s="93" t="s">
        <v>76</v>
      </c>
      <c r="E221" s="95">
        <v>10</v>
      </c>
      <c r="F221" s="94"/>
      <c r="G221" s="95">
        <v>16.61</v>
      </c>
      <c r="H221" s="94"/>
      <c r="I221" s="95">
        <v>27.92</v>
      </c>
      <c r="J221" s="94"/>
      <c r="K221" s="95">
        <v>40.97</v>
      </c>
      <c r="L221" s="94"/>
      <c r="M221" s="95">
        <v>54.02</v>
      </c>
      <c r="N221" s="94"/>
      <c r="O221" s="95">
        <v>80.12</v>
      </c>
      <c r="P221" s="118"/>
    </row>
    <row r="222" spans="1:16" ht="15" x14ac:dyDescent="0.2">
      <c r="A222" s="36" t="s">
        <v>519</v>
      </c>
      <c r="B222" s="63">
        <v>120</v>
      </c>
      <c r="C222" s="37">
        <v>1</v>
      </c>
      <c r="D222" s="74" t="s">
        <v>76</v>
      </c>
      <c r="E222" s="39">
        <v>16</v>
      </c>
      <c r="F222" s="38"/>
      <c r="G222" s="39">
        <v>27</v>
      </c>
      <c r="H222" s="38"/>
      <c r="I222" s="39">
        <v>38</v>
      </c>
      <c r="J222" s="38"/>
      <c r="K222" s="39">
        <v>49</v>
      </c>
      <c r="L222" s="38"/>
      <c r="M222" s="39">
        <v>60</v>
      </c>
      <c r="N222" s="38"/>
      <c r="O222" s="39">
        <v>82</v>
      </c>
      <c r="P222" s="40"/>
    </row>
    <row r="223" spans="1:16" ht="25.5" x14ac:dyDescent="0.2">
      <c r="A223" s="91" t="s">
        <v>520</v>
      </c>
      <c r="B223" s="96">
        <v>279</v>
      </c>
      <c r="C223" s="92">
        <v>1</v>
      </c>
      <c r="D223" s="93">
        <v>0.35287293585071022</v>
      </c>
      <c r="E223" s="95">
        <v>41.85</v>
      </c>
      <c r="F223" s="94"/>
      <c r="G223" s="95">
        <v>74.849999999999994</v>
      </c>
      <c r="H223" s="94"/>
      <c r="I223" s="95">
        <v>119.85</v>
      </c>
      <c r="J223" s="94"/>
      <c r="K223" s="95">
        <v>194.85</v>
      </c>
      <c r="L223" s="94"/>
      <c r="M223" s="95">
        <v>269.85000000000002</v>
      </c>
      <c r="N223" s="94"/>
      <c r="O223" s="95">
        <v>469.85</v>
      </c>
      <c r="P223" s="118"/>
    </row>
    <row r="224" spans="1:16" ht="15" x14ac:dyDescent="0.2">
      <c r="A224" s="36" t="s">
        <v>521</v>
      </c>
      <c r="B224" s="63">
        <v>1780</v>
      </c>
      <c r="C224" s="37">
        <v>1</v>
      </c>
      <c r="D224" s="74">
        <v>1.0119659099825566</v>
      </c>
      <c r="E224" s="39">
        <v>34.15</v>
      </c>
      <c r="F224" s="38"/>
      <c r="G224" s="39">
        <v>55.65</v>
      </c>
      <c r="H224" s="38"/>
      <c r="I224" s="39">
        <v>84.87</v>
      </c>
      <c r="J224" s="38"/>
      <c r="K224" s="39">
        <v>116.67</v>
      </c>
      <c r="L224" s="38"/>
      <c r="M224" s="39">
        <v>148.47</v>
      </c>
      <c r="N224" s="38"/>
      <c r="O224" s="39">
        <v>212.07</v>
      </c>
      <c r="P224" s="40"/>
    </row>
    <row r="225" spans="1:16" ht="15" x14ac:dyDescent="0.2">
      <c r="A225" s="91" t="s">
        <v>523</v>
      </c>
      <c r="B225" s="96">
        <v>215</v>
      </c>
      <c r="C225" s="92">
        <v>1</v>
      </c>
      <c r="D225" s="93">
        <v>1.0022763039568345</v>
      </c>
      <c r="E225" s="95">
        <v>24</v>
      </c>
      <c r="F225" s="94"/>
      <c r="G225" s="95">
        <v>42.7</v>
      </c>
      <c r="H225" s="94"/>
      <c r="I225" s="95">
        <v>66.2</v>
      </c>
      <c r="J225" s="94"/>
      <c r="K225" s="95">
        <v>96.2</v>
      </c>
      <c r="L225" s="94"/>
      <c r="M225" s="95">
        <v>126.2</v>
      </c>
      <c r="N225" s="94"/>
      <c r="O225" s="95">
        <v>186.2</v>
      </c>
      <c r="P225" s="118"/>
    </row>
    <row r="226" spans="1:16" ht="15" x14ac:dyDescent="0.2">
      <c r="A226" s="36" t="s">
        <v>525</v>
      </c>
      <c r="B226" s="63"/>
      <c r="C226" s="37"/>
      <c r="D226" s="74">
        <v>0.97746450108028504</v>
      </c>
      <c r="E226" s="39">
        <v>21.65</v>
      </c>
      <c r="F226" s="38"/>
      <c r="G226" s="39">
        <v>36.049999999999997</v>
      </c>
      <c r="H226" s="38"/>
      <c r="I226" s="39">
        <v>53.65</v>
      </c>
      <c r="J226" s="38"/>
      <c r="K226" s="39">
        <v>71.25</v>
      </c>
      <c r="L226" s="38"/>
      <c r="M226" s="39">
        <v>88.85</v>
      </c>
      <c r="N226" s="38"/>
      <c r="O226" s="39">
        <v>129.44999999999999</v>
      </c>
      <c r="P226" s="40"/>
    </row>
    <row r="227" spans="1:16" ht="15" x14ac:dyDescent="0.2">
      <c r="A227" s="91" t="s">
        <v>93</v>
      </c>
      <c r="B227" s="96"/>
      <c r="C227" s="92"/>
      <c r="D227" s="93">
        <v>0.52518676923931462</v>
      </c>
      <c r="E227" s="95"/>
      <c r="F227" s="94"/>
      <c r="G227" s="95"/>
      <c r="H227" s="94"/>
      <c r="I227" s="95"/>
      <c r="J227" s="94"/>
      <c r="K227" s="95"/>
      <c r="L227" s="94"/>
      <c r="M227" s="95"/>
      <c r="N227" s="94"/>
      <c r="O227" s="95"/>
      <c r="P227" s="118"/>
    </row>
    <row r="228" spans="1:16" ht="15" x14ac:dyDescent="0.2">
      <c r="A228" s="36" t="s">
        <v>527</v>
      </c>
      <c r="B228" s="63">
        <v>120</v>
      </c>
      <c r="C228" s="37">
        <v>1</v>
      </c>
      <c r="D228" s="74">
        <v>0.44139375024690869</v>
      </c>
      <c r="E228" s="39">
        <v>20.73</v>
      </c>
      <c r="F228" s="38"/>
      <c r="G228" s="39">
        <v>34.65</v>
      </c>
      <c r="H228" s="38"/>
      <c r="I228" s="39">
        <v>52.05</v>
      </c>
      <c r="J228" s="38"/>
      <c r="K228" s="39">
        <v>69.45</v>
      </c>
      <c r="L228" s="38"/>
      <c r="M228" s="39">
        <v>86.85</v>
      </c>
      <c r="N228" s="38"/>
      <c r="O228" s="39">
        <v>121.65</v>
      </c>
      <c r="P228" s="40"/>
    </row>
    <row r="229" spans="1:16" ht="15" x14ac:dyDescent="0.2">
      <c r="A229" s="91" t="s">
        <v>529</v>
      </c>
      <c r="B229" s="96">
        <v>972</v>
      </c>
      <c r="C229" s="92">
        <v>1</v>
      </c>
      <c r="D229" s="93">
        <v>0.97983697983697982</v>
      </c>
      <c r="E229" s="95">
        <v>35</v>
      </c>
      <c r="F229" s="94"/>
      <c r="G229" s="95">
        <v>68.7</v>
      </c>
      <c r="H229" s="94"/>
      <c r="I229" s="95">
        <v>110.2</v>
      </c>
      <c r="J229" s="94"/>
      <c r="K229" s="95">
        <v>161.69999999999999</v>
      </c>
      <c r="L229" s="94"/>
      <c r="M229" s="95">
        <v>213.2</v>
      </c>
      <c r="N229" s="94"/>
      <c r="O229" s="95">
        <v>316.2</v>
      </c>
      <c r="P229" s="118"/>
    </row>
    <row r="230" spans="1:16" ht="15" x14ac:dyDescent="0.2">
      <c r="A230" s="36" t="s">
        <v>530</v>
      </c>
      <c r="B230" s="63"/>
      <c r="C230" s="37"/>
      <c r="D230" s="74" t="s">
        <v>76</v>
      </c>
      <c r="E230" s="39">
        <v>8.2200000000000006</v>
      </c>
      <c r="F230" s="38"/>
      <c r="G230" s="39">
        <v>28</v>
      </c>
      <c r="H230" s="38"/>
      <c r="I230" s="39">
        <v>53.15</v>
      </c>
      <c r="J230" s="38"/>
      <c r="K230" s="39">
        <v>78.3</v>
      </c>
      <c r="L230" s="38"/>
      <c r="M230" s="39">
        <v>103.45</v>
      </c>
      <c r="N230" s="38"/>
      <c r="O230" s="39">
        <v>153.75</v>
      </c>
      <c r="P230" s="40"/>
    </row>
    <row r="231" spans="1:16" ht="15" x14ac:dyDescent="0.2">
      <c r="A231" s="91" t="s">
        <v>533</v>
      </c>
      <c r="B231" s="96">
        <v>737</v>
      </c>
      <c r="C231" s="92">
        <v>1</v>
      </c>
      <c r="D231" s="93">
        <v>0.67158451869004299</v>
      </c>
      <c r="E231" s="95">
        <v>27.3</v>
      </c>
      <c r="F231" s="94"/>
      <c r="G231" s="95">
        <v>55.5</v>
      </c>
      <c r="H231" s="94"/>
      <c r="I231" s="95">
        <v>90.08</v>
      </c>
      <c r="J231" s="94"/>
      <c r="K231" s="95">
        <v>128.53</v>
      </c>
      <c r="L231" s="94"/>
      <c r="M231" s="95">
        <v>166.98</v>
      </c>
      <c r="N231" s="94"/>
      <c r="O231" s="95">
        <v>243.88</v>
      </c>
      <c r="P231" s="118"/>
    </row>
    <row r="232" spans="1:16" ht="15" x14ac:dyDescent="0.2">
      <c r="A232" s="36" t="s">
        <v>535</v>
      </c>
      <c r="B232" s="63">
        <v>11475</v>
      </c>
      <c r="C232" s="37">
        <v>1</v>
      </c>
      <c r="D232" s="74">
        <v>1.3498505006704737</v>
      </c>
      <c r="E232" s="39">
        <v>9</v>
      </c>
      <c r="F232" s="38"/>
      <c r="G232" s="39">
        <v>14.7</v>
      </c>
      <c r="H232" s="38"/>
      <c r="I232" s="39">
        <v>24.2</v>
      </c>
      <c r="J232" s="38"/>
      <c r="K232" s="39">
        <v>37.35</v>
      </c>
      <c r="L232" s="38"/>
      <c r="M232" s="39">
        <v>50.5</v>
      </c>
      <c r="N232" s="38"/>
      <c r="O232" s="39">
        <v>76.8</v>
      </c>
      <c r="P232" s="40"/>
    </row>
    <row r="233" spans="1:16" ht="25.5" x14ac:dyDescent="0.2">
      <c r="A233" s="91" t="s">
        <v>537</v>
      </c>
      <c r="B233" s="96">
        <v>129</v>
      </c>
      <c r="C233" s="92">
        <v>1</v>
      </c>
      <c r="D233" s="93">
        <v>0.92994259059921058</v>
      </c>
      <c r="E233" s="95">
        <v>65</v>
      </c>
      <c r="F233" s="94"/>
      <c r="G233" s="95">
        <v>65</v>
      </c>
      <c r="H233" s="94"/>
      <c r="I233" s="95">
        <v>65</v>
      </c>
      <c r="J233" s="94"/>
      <c r="K233" s="95">
        <v>90</v>
      </c>
      <c r="L233" s="94"/>
      <c r="M233" s="95">
        <v>115</v>
      </c>
      <c r="N233" s="94"/>
      <c r="O233" s="95">
        <v>165</v>
      </c>
      <c r="P233" s="118"/>
    </row>
    <row r="234" spans="1:16" ht="15" x14ac:dyDescent="0.2">
      <c r="A234" s="36" t="s">
        <v>538</v>
      </c>
      <c r="B234" s="63">
        <v>22000</v>
      </c>
      <c r="C234" s="37">
        <v>1</v>
      </c>
      <c r="D234" s="74">
        <v>0.80005411267444848</v>
      </c>
      <c r="E234" s="39">
        <v>18.55</v>
      </c>
      <c r="F234" s="38"/>
      <c r="G234" s="39">
        <v>28.15</v>
      </c>
      <c r="H234" s="38"/>
      <c r="I234" s="39">
        <v>37.75</v>
      </c>
      <c r="J234" s="38"/>
      <c r="K234" s="39">
        <v>47.35</v>
      </c>
      <c r="L234" s="38"/>
      <c r="M234" s="39">
        <v>56.95</v>
      </c>
      <c r="N234" s="38"/>
      <c r="O234" s="39">
        <v>76.150000000000006</v>
      </c>
      <c r="P234" s="40"/>
    </row>
    <row r="235" spans="1:16" ht="15" x14ac:dyDescent="0.2">
      <c r="A235" s="91" t="s">
        <v>94</v>
      </c>
      <c r="B235" s="96"/>
      <c r="C235" s="92"/>
      <c r="D235" s="93">
        <v>0.94509395021284304</v>
      </c>
      <c r="E235" s="95"/>
      <c r="F235" s="94"/>
      <c r="G235" s="95"/>
      <c r="H235" s="94"/>
      <c r="I235" s="95"/>
      <c r="J235" s="94"/>
      <c r="K235" s="95"/>
      <c r="L235" s="94"/>
      <c r="M235" s="95"/>
      <c r="N235" s="94"/>
      <c r="O235" s="95"/>
      <c r="P235" s="118"/>
    </row>
    <row r="236" spans="1:16" ht="15" x14ac:dyDescent="0.2">
      <c r="A236" s="36" t="s">
        <v>540</v>
      </c>
      <c r="B236" s="63">
        <v>588</v>
      </c>
      <c r="C236" s="37">
        <v>1</v>
      </c>
      <c r="D236" s="74">
        <v>1.2621099419448476</v>
      </c>
      <c r="E236" s="39">
        <v>12</v>
      </c>
      <c r="F236" s="38"/>
      <c r="G236" s="39">
        <v>21.9</v>
      </c>
      <c r="H236" s="38"/>
      <c r="I236" s="39">
        <v>32.4</v>
      </c>
      <c r="J236" s="38"/>
      <c r="K236" s="39">
        <v>43.65</v>
      </c>
      <c r="L236" s="38"/>
      <c r="M236" s="39">
        <v>55.4</v>
      </c>
      <c r="N236" s="38"/>
      <c r="O236" s="39">
        <v>78.900000000000006</v>
      </c>
      <c r="P236" s="40"/>
    </row>
    <row r="237" spans="1:16" ht="15" x14ac:dyDescent="0.2">
      <c r="A237" s="91" t="s">
        <v>542</v>
      </c>
      <c r="B237" s="96">
        <v>62</v>
      </c>
      <c r="C237" s="92">
        <v>1</v>
      </c>
      <c r="D237" s="93">
        <v>1.0865825437715584</v>
      </c>
      <c r="E237" s="95">
        <v>30</v>
      </c>
      <c r="F237" s="94"/>
      <c r="G237" s="95">
        <v>46.7</v>
      </c>
      <c r="H237" s="94"/>
      <c r="I237" s="95">
        <v>66.7</v>
      </c>
      <c r="J237" s="94"/>
      <c r="K237" s="95">
        <v>86.7</v>
      </c>
      <c r="L237" s="94"/>
      <c r="M237" s="95">
        <v>111.7</v>
      </c>
      <c r="N237" s="94"/>
      <c r="O237" s="95">
        <v>161.69999999999999</v>
      </c>
      <c r="P237" s="118"/>
    </row>
    <row r="238" spans="1:16" ht="15" x14ac:dyDescent="0.2">
      <c r="A238" s="36" t="s">
        <v>543</v>
      </c>
      <c r="B238" s="63">
        <v>1500</v>
      </c>
      <c r="C238" s="37">
        <v>1</v>
      </c>
      <c r="D238" s="74">
        <v>0.8424823522579078</v>
      </c>
      <c r="E238" s="39">
        <v>8</v>
      </c>
      <c r="F238" s="38"/>
      <c r="G238" s="39">
        <v>17.32</v>
      </c>
      <c r="H238" s="38"/>
      <c r="I238" s="39">
        <v>29.32</v>
      </c>
      <c r="J238" s="38"/>
      <c r="K238" s="39">
        <v>43.72</v>
      </c>
      <c r="L238" s="38"/>
      <c r="M238" s="39">
        <v>58.12</v>
      </c>
      <c r="N238" s="38"/>
      <c r="O238" s="39">
        <v>86.92</v>
      </c>
      <c r="P238" s="40"/>
    </row>
    <row r="239" spans="1:16" ht="15" x14ac:dyDescent="0.2">
      <c r="A239" s="91" t="s">
        <v>545</v>
      </c>
      <c r="B239" s="96">
        <v>536</v>
      </c>
      <c r="C239" s="92">
        <v>1</v>
      </c>
      <c r="D239" s="93" t="s">
        <v>76</v>
      </c>
      <c r="E239" s="95">
        <v>25</v>
      </c>
      <c r="F239" s="94"/>
      <c r="G239" s="95">
        <v>53.75</v>
      </c>
      <c r="H239" s="94"/>
      <c r="I239" s="95">
        <v>90.65</v>
      </c>
      <c r="J239" s="94"/>
      <c r="K239" s="95">
        <v>136.15</v>
      </c>
      <c r="L239" s="94"/>
      <c r="M239" s="95">
        <v>181.65</v>
      </c>
      <c r="N239" s="94"/>
      <c r="O239" s="95">
        <v>272.64999999999998</v>
      </c>
      <c r="P239" s="118"/>
    </row>
    <row r="240" spans="1:16" ht="25.5" x14ac:dyDescent="0.2">
      <c r="A240" s="36" t="s">
        <v>547</v>
      </c>
      <c r="B240" s="63">
        <v>53</v>
      </c>
      <c r="C240" s="37">
        <v>1</v>
      </c>
      <c r="D240" s="74" t="s">
        <v>76</v>
      </c>
      <c r="E240" s="39">
        <v>30</v>
      </c>
      <c r="F240" s="38"/>
      <c r="G240" s="39">
        <v>35</v>
      </c>
      <c r="H240" s="38"/>
      <c r="I240" s="39">
        <v>60</v>
      </c>
      <c r="J240" s="38"/>
      <c r="K240" s="39">
        <v>110</v>
      </c>
      <c r="L240" s="38"/>
      <c r="M240" s="39">
        <v>160</v>
      </c>
      <c r="N240" s="38"/>
      <c r="O240" s="39">
        <v>260</v>
      </c>
      <c r="P240" s="40"/>
    </row>
    <row r="241" spans="1:16" ht="15" x14ac:dyDescent="0.2">
      <c r="A241" s="91" t="s">
        <v>548</v>
      </c>
      <c r="B241" s="96">
        <v>800</v>
      </c>
      <c r="C241" s="92">
        <v>1</v>
      </c>
      <c r="D241" s="93">
        <v>0.95360014635079282</v>
      </c>
      <c r="E241" s="95">
        <v>12.84</v>
      </c>
      <c r="F241" s="94"/>
      <c r="G241" s="95">
        <v>24.34</v>
      </c>
      <c r="H241" s="94"/>
      <c r="I241" s="95">
        <v>39.21</v>
      </c>
      <c r="J241" s="94"/>
      <c r="K241" s="95">
        <v>55.76</v>
      </c>
      <c r="L241" s="94"/>
      <c r="M241" s="95">
        <v>72.31</v>
      </c>
      <c r="N241" s="94"/>
      <c r="O241" s="95">
        <v>105.41</v>
      </c>
      <c r="P241" s="118"/>
    </row>
    <row r="242" spans="1:16" ht="15" x14ac:dyDescent="0.2">
      <c r="A242" s="36" t="s">
        <v>95</v>
      </c>
      <c r="B242" s="63">
        <v>49398</v>
      </c>
      <c r="C242" s="37">
        <v>1</v>
      </c>
      <c r="D242" s="74">
        <v>1.3382262104886202</v>
      </c>
      <c r="E242" s="39">
        <v>14.19</v>
      </c>
      <c r="F242" s="38"/>
      <c r="G242" s="39">
        <v>30.09</v>
      </c>
      <c r="H242" s="38"/>
      <c r="I242" s="39">
        <v>48.33</v>
      </c>
      <c r="J242" s="38"/>
      <c r="K242" s="39">
        <v>68.13</v>
      </c>
      <c r="L242" s="38"/>
      <c r="M242" s="39">
        <v>92.17</v>
      </c>
      <c r="N242" s="38"/>
      <c r="O242" s="39">
        <v>142.37</v>
      </c>
      <c r="P242" s="40"/>
    </row>
    <row r="243" spans="1:16" ht="15" x14ac:dyDescent="0.2">
      <c r="A243" s="91" t="s">
        <v>96</v>
      </c>
      <c r="B243" s="96">
        <v>7705</v>
      </c>
      <c r="C243" s="92">
        <v>1</v>
      </c>
      <c r="D243" s="93">
        <v>1.1067536081208162</v>
      </c>
      <c r="E243" s="95">
        <v>14.13</v>
      </c>
      <c r="F243" s="94"/>
      <c r="G243" s="95">
        <v>18.829999999999998</v>
      </c>
      <c r="H243" s="94"/>
      <c r="I243" s="95">
        <v>30.58</v>
      </c>
      <c r="J243" s="94"/>
      <c r="K243" s="95">
        <v>42.33</v>
      </c>
      <c r="L243" s="94"/>
      <c r="M243" s="95">
        <v>55.08</v>
      </c>
      <c r="N243" s="94"/>
      <c r="O243" s="95">
        <v>81.58</v>
      </c>
      <c r="P243" s="118"/>
    </row>
    <row r="244" spans="1:16" ht="15" x14ac:dyDescent="0.2">
      <c r="A244" s="36" t="s">
        <v>97</v>
      </c>
      <c r="B244" s="63"/>
      <c r="C244" s="37"/>
      <c r="D244" s="74">
        <v>1.4548763505461324</v>
      </c>
      <c r="E244" s="39"/>
      <c r="F244" s="38"/>
      <c r="G244" s="39"/>
      <c r="H244" s="38"/>
      <c r="I244" s="39"/>
      <c r="J244" s="38"/>
      <c r="K244" s="39"/>
      <c r="L244" s="38"/>
      <c r="M244" s="39"/>
      <c r="N244" s="38"/>
      <c r="O244" s="39"/>
      <c r="P244" s="40"/>
    </row>
    <row r="245" spans="1:16" ht="15" x14ac:dyDescent="0.2">
      <c r="A245" s="91" t="s">
        <v>554</v>
      </c>
      <c r="B245" s="96">
        <v>500</v>
      </c>
      <c r="C245" s="92">
        <v>1</v>
      </c>
      <c r="D245" s="93">
        <v>1.2798004152434532</v>
      </c>
      <c r="E245" s="95">
        <v>36</v>
      </c>
      <c r="F245" s="94"/>
      <c r="G245" s="95">
        <v>46.5</v>
      </c>
      <c r="H245" s="94"/>
      <c r="I245" s="95">
        <v>60</v>
      </c>
      <c r="J245" s="94"/>
      <c r="K245" s="95">
        <v>75.5</v>
      </c>
      <c r="L245" s="94"/>
      <c r="M245" s="95">
        <v>91</v>
      </c>
      <c r="N245" s="94"/>
      <c r="O245" s="95">
        <v>122</v>
      </c>
      <c r="P245" s="118"/>
    </row>
    <row r="246" spans="1:16" ht="15" x14ac:dyDescent="0.2">
      <c r="A246" s="36" t="s">
        <v>555</v>
      </c>
      <c r="B246" s="63">
        <v>13070</v>
      </c>
      <c r="C246" s="37">
        <v>2</v>
      </c>
      <c r="D246" s="74">
        <v>0.94717943897624579</v>
      </c>
      <c r="E246" s="39"/>
      <c r="F246" s="38"/>
      <c r="G246" s="39"/>
      <c r="H246" s="38"/>
      <c r="I246" s="39"/>
      <c r="J246" s="38"/>
      <c r="K246" s="39"/>
      <c r="L246" s="38"/>
      <c r="M246" s="39"/>
      <c r="N246" s="38"/>
      <c r="O246" s="39"/>
      <c r="P246" s="40"/>
    </row>
    <row r="247" spans="1:16" ht="15" x14ac:dyDescent="0.2">
      <c r="A247" s="91" t="s">
        <v>558</v>
      </c>
      <c r="B247" s="96">
        <v>348</v>
      </c>
      <c r="C247" s="92">
        <v>1</v>
      </c>
      <c r="D247" s="93">
        <v>0.92159608690798756</v>
      </c>
      <c r="E247" s="95">
        <v>25</v>
      </c>
      <c r="F247" s="94"/>
      <c r="G247" s="95">
        <v>44</v>
      </c>
      <c r="H247" s="94"/>
      <c r="I247" s="95">
        <v>72.8</v>
      </c>
      <c r="J247" s="94"/>
      <c r="K247" s="95">
        <v>116.8</v>
      </c>
      <c r="L247" s="94"/>
      <c r="M247" s="95">
        <v>160.80000000000001</v>
      </c>
      <c r="N247" s="94"/>
      <c r="O247" s="95">
        <v>248.8</v>
      </c>
      <c r="P247" s="118"/>
    </row>
    <row r="248" spans="1:16" ht="15" x14ac:dyDescent="0.2">
      <c r="A248" s="36" t="s">
        <v>560</v>
      </c>
      <c r="B248" s="63">
        <v>3087</v>
      </c>
      <c r="C248" s="37">
        <v>1</v>
      </c>
      <c r="D248" s="74">
        <v>0.93789363218081689</v>
      </c>
      <c r="E248" s="39">
        <v>9.36</v>
      </c>
      <c r="F248" s="38"/>
      <c r="G248" s="39">
        <v>21.11</v>
      </c>
      <c r="H248" s="38"/>
      <c r="I248" s="39">
        <v>32.86</v>
      </c>
      <c r="J248" s="38"/>
      <c r="K248" s="39">
        <v>44.61</v>
      </c>
      <c r="L248" s="38"/>
      <c r="M248" s="39">
        <v>56.36</v>
      </c>
      <c r="N248" s="38"/>
      <c r="O248" s="39">
        <v>83.21</v>
      </c>
      <c r="P248" s="40"/>
    </row>
    <row r="249" spans="1:16" ht="15" x14ac:dyDescent="0.2">
      <c r="A249" s="91" t="s">
        <v>561</v>
      </c>
      <c r="B249" s="96"/>
      <c r="C249" s="92"/>
      <c r="D249" s="93" t="s">
        <v>76</v>
      </c>
      <c r="E249" s="95">
        <v>60.84</v>
      </c>
      <c r="F249" s="94"/>
      <c r="G249" s="95">
        <v>77.94</v>
      </c>
      <c r="H249" s="94"/>
      <c r="I249" s="95">
        <v>102.24</v>
      </c>
      <c r="J249" s="94"/>
      <c r="K249" s="95">
        <v>129.24</v>
      </c>
      <c r="L249" s="94"/>
      <c r="M249" s="95">
        <v>156.24</v>
      </c>
      <c r="N249" s="94"/>
      <c r="O249" s="95">
        <v>210.24</v>
      </c>
      <c r="P249" s="118"/>
    </row>
    <row r="250" spans="1:16" ht="15" x14ac:dyDescent="0.2">
      <c r="A250" s="36" t="s">
        <v>563</v>
      </c>
      <c r="B250" s="63">
        <v>850</v>
      </c>
      <c r="C250" s="37">
        <v>1</v>
      </c>
      <c r="D250" s="74">
        <v>0.65927085865736168</v>
      </c>
      <c r="E250" s="39">
        <v>16.850000000000001</v>
      </c>
      <c r="F250" s="38"/>
      <c r="G250" s="39">
        <v>21.05</v>
      </c>
      <c r="H250" s="38"/>
      <c r="I250" s="39">
        <v>28.05</v>
      </c>
      <c r="J250" s="38"/>
      <c r="K250" s="39">
        <v>38.049999999999997</v>
      </c>
      <c r="L250" s="38"/>
      <c r="M250" s="39">
        <v>50.55</v>
      </c>
      <c r="N250" s="38"/>
      <c r="O250" s="39">
        <v>77.55</v>
      </c>
      <c r="P250" s="40"/>
    </row>
    <row r="251" spans="1:16" ht="15" x14ac:dyDescent="0.2">
      <c r="A251" s="91" t="s">
        <v>566</v>
      </c>
      <c r="B251" s="96">
        <v>17682</v>
      </c>
      <c r="C251" s="92">
        <v>1</v>
      </c>
      <c r="D251" s="93">
        <v>1.0302474006715052</v>
      </c>
      <c r="E251" s="95">
        <v>28.31</v>
      </c>
      <c r="F251" s="94"/>
      <c r="G251" s="95">
        <v>39.770000000000003</v>
      </c>
      <c r="H251" s="94"/>
      <c r="I251" s="95">
        <v>64.97</v>
      </c>
      <c r="J251" s="94"/>
      <c r="K251" s="95">
        <v>93.77</v>
      </c>
      <c r="L251" s="94"/>
      <c r="M251" s="95">
        <v>122.57</v>
      </c>
      <c r="N251" s="94"/>
      <c r="O251" s="95">
        <v>194.57</v>
      </c>
      <c r="P251" s="118"/>
    </row>
    <row r="252" spans="1:16" ht="15" x14ac:dyDescent="0.2">
      <c r="A252" s="36" t="s">
        <v>568</v>
      </c>
      <c r="B252" s="63">
        <v>3009</v>
      </c>
      <c r="C252" s="37">
        <v>1</v>
      </c>
      <c r="D252" s="74">
        <v>0.63836041229909157</v>
      </c>
      <c r="E252" s="39">
        <v>24.1</v>
      </c>
      <c r="F252" s="38"/>
      <c r="G252" s="39">
        <v>51.43</v>
      </c>
      <c r="H252" s="38"/>
      <c r="I252" s="39">
        <v>89.75</v>
      </c>
      <c r="J252" s="38"/>
      <c r="K252" s="39">
        <v>137.83000000000001</v>
      </c>
      <c r="L252" s="38"/>
      <c r="M252" s="39">
        <v>185.92</v>
      </c>
      <c r="N252" s="38"/>
      <c r="O252" s="39">
        <v>282.08999999999997</v>
      </c>
      <c r="P252" s="40"/>
    </row>
    <row r="253" spans="1:16" ht="25.5" x14ac:dyDescent="0.2">
      <c r="A253" s="91" t="s">
        <v>569</v>
      </c>
      <c r="B253" s="96">
        <v>480</v>
      </c>
      <c r="C253" s="92">
        <v>1</v>
      </c>
      <c r="D253" s="93" t="s">
        <v>76</v>
      </c>
      <c r="E253" s="95">
        <v>21</v>
      </c>
      <c r="F253" s="94"/>
      <c r="G253" s="95">
        <v>45.32</v>
      </c>
      <c r="H253" s="94"/>
      <c r="I253" s="95">
        <v>80.62</v>
      </c>
      <c r="J253" s="94"/>
      <c r="K253" s="95">
        <v>125.72</v>
      </c>
      <c r="L253" s="94"/>
      <c r="M253" s="95">
        <v>170.82</v>
      </c>
      <c r="N253" s="94"/>
      <c r="O253" s="95">
        <v>261.02</v>
      </c>
      <c r="P253" s="118"/>
    </row>
    <row r="254" spans="1:16" ht="15" x14ac:dyDescent="0.2">
      <c r="A254" s="36" t="s">
        <v>570</v>
      </c>
      <c r="B254" s="63">
        <v>500</v>
      </c>
      <c r="C254" s="37">
        <v>1</v>
      </c>
      <c r="D254" s="74">
        <v>0.91616872594693133</v>
      </c>
      <c r="E254" s="39">
        <v>23.75</v>
      </c>
      <c r="F254" s="38"/>
      <c r="G254" s="39">
        <v>39.950000000000003</v>
      </c>
      <c r="H254" s="38"/>
      <c r="I254" s="39">
        <v>60.2</v>
      </c>
      <c r="J254" s="38"/>
      <c r="K254" s="39">
        <v>85.2</v>
      </c>
      <c r="L254" s="38"/>
      <c r="M254" s="39">
        <v>110.2</v>
      </c>
      <c r="N254" s="38"/>
      <c r="O254" s="39">
        <v>160.19999999999999</v>
      </c>
      <c r="P254" s="40"/>
    </row>
    <row r="255" spans="1:16" ht="15" x14ac:dyDescent="0.2">
      <c r="A255" s="91" t="s">
        <v>98</v>
      </c>
      <c r="B255" s="96">
        <v>124500</v>
      </c>
      <c r="C255" s="92">
        <v>1</v>
      </c>
      <c r="D255" s="93">
        <v>1.1134642102344319</v>
      </c>
      <c r="E255" s="95">
        <v>15.54</v>
      </c>
      <c r="F255" s="94"/>
      <c r="G255" s="95">
        <v>28.49</v>
      </c>
      <c r="H255" s="94"/>
      <c r="I255" s="95">
        <v>41.44</v>
      </c>
      <c r="J255" s="94"/>
      <c r="K255" s="95">
        <v>54.39</v>
      </c>
      <c r="L255" s="94"/>
      <c r="M255" s="95">
        <v>67.34</v>
      </c>
      <c r="N255" s="94"/>
      <c r="O255" s="95">
        <v>93.24</v>
      </c>
      <c r="P255" s="118"/>
    </row>
    <row r="256" spans="1:16" ht="15" x14ac:dyDescent="0.2">
      <c r="A256" s="36" t="s">
        <v>572</v>
      </c>
      <c r="B256" s="63">
        <v>1500000</v>
      </c>
      <c r="C256" s="37">
        <v>1</v>
      </c>
      <c r="D256" s="74">
        <v>1.4388205422724663</v>
      </c>
      <c r="E256" s="39">
        <v>4.3600000000000003</v>
      </c>
      <c r="F256" s="38">
        <v>6.54</v>
      </c>
      <c r="G256" s="39">
        <v>6.58</v>
      </c>
      <c r="H256" s="38">
        <v>9.8699999999999992</v>
      </c>
      <c r="I256" s="39">
        <v>28.24</v>
      </c>
      <c r="J256" s="38">
        <v>42.35</v>
      </c>
      <c r="K256" s="39">
        <v>49.89</v>
      </c>
      <c r="L256" s="38">
        <v>74.84</v>
      </c>
      <c r="M256" s="39">
        <v>71.55</v>
      </c>
      <c r="N256" s="38">
        <v>107.33</v>
      </c>
      <c r="O256" s="39">
        <v>114.87</v>
      </c>
      <c r="P256" s="40">
        <v>172.3</v>
      </c>
    </row>
    <row r="257" spans="1:16" ht="15" x14ac:dyDescent="0.2">
      <c r="A257" s="91" t="s">
        <v>574</v>
      </c>
      <c r="B257" s="96">
        <v>321</v>
      </c>
      <c r="C257" s="92">
        <v>1</v>
      </c>
      <c r="D257" s="93">
        <v>1.1085161942467254</v>
      </c>
      <c r="E257" s="95">
        <v>15</v>
      </c>
      <c r="F257" s="94"/>
      <c r="G257" s="95">
        <v>33.31</v>
      </c>
      <c r="H257" s="94"/>
      <c r="I257" s="95">
        <v>56.21</v>
      </c>
      <c r="J257" s="94"/>
      <c r="K257" s="95">
        <v>83.66</v>
      </c>
      <c r="L257" s="94"/>
      <c r="M257" s="95">
        <v>111.11</v>
      </c>
      <c r="N257" s="94"/>
      <c r="O257" s="95">
        <v>166.01</v>
      </c>
      <c r="P257" s="118"/>
    </row>
    <row r="258" spans="1:16" ht="15" x14ac:dyDescent="0.2">
      <c r="A258" s="36" t="s">
        <v>99</v>
      </c>
      <c r="B258" s="63"/>
      <c r="C258" s="37"/>
      <c r="D258" s="74">
        <v>0.54176905890261562</v>
      </c>
      <c r="E258" s="39"/>
      <c r="F258" s="38"/>
      <c r="G258" s="39"/>
      <c r="H258" s="38"/>
      <c r="I258" s="39"/>
      <c r="J258" s="38"/>
      <c r="K258" s="39"/>
      <c r="L258" s="38"/>
      <c r="M258" s="39"/>
      <c r="N258" s="38"/>
      <c r="O258" s="39"/>
      <c r="P258" s="40"/>
    </row>
    <row r="259" spans="1:16" ht="15" x14ac:dyDescent="0.2">
      <c r="A259" s="91" t="s">
        <v>576</v>
      </c>
      <c r="B259" s="96">
        <v>1270</v>
      </c>
      <c r="C259" s="92">
        <v>1</v>
      </c>
      <c r="D259" s="93">
        <v>1.0947875486887189</v>
      </c>
      <c r="E259" s="95">
        <v>200</v>
      </c>
      <c r="F259" s="94"/>
      <c r="G259" s="95">
        <v>204.35</v>
      </c>
      <c r="H259" s="94"/>
      <c r="I259" s="95">
        <v>208.7</v>
      </c>
      <c r="J259" s="94"/>
      <c r="K259" s="95">
        <v>213.05</v>
      </c>
      <c r="L259" s="94"/>
      <c r="M259" s="95">
        <v>217.4</v>
      </c>
      <c r="N259" s="94"/>
      <c r="O259" s="95">
        <v>226.1</v>
      </c>
      <c r="P259" s="118"/>
    </row>
    <row r="260" spans="1:16" ht="15" x14ac:dyDescent="0.2">
      <c r="A260" s="36" t="s">
        <v>578</v>
      </c>
      <c r="B260" s="63">
        <v>400</v>
      </c>
      <c r="C260" s="37">
        <v>1</v>
      </c>
      <c r="D260" s="74" t="s">
        <v>76</v>
      </c>
      <c r="E260" s="39">
        <v>67.12</v>
      </c>
      <c r="F260" s="38"/>
      <c r="G260" s="39">
        <v>71.62</v>
      </c>
      <c r="H260" s="38"/>
      <c r="I260" s="39">
        <v>79.12</v>
      </c>
      <c r="J260" s="38"/>
      <c r="K260" s="39">
        <v>86.62</v>
      </c>
      <c r="L260" s="38"/>
      <c r="M260" s="39">
        <v>94.12</v>
      </c>
      <c r="N260" s="38"/>
      <c r="O260" s="39">
        <v>109.12</v>
      </c>
      <c r="P260" s="40"/>
    </row>
    <row r="261" spans="1:16" ht="15" x14ac:dyDescent="0.2">
      <c r="A261" s="91" t="s">
        <v>136</v>
      </c>
      <c r="B261" s="96">
        <v>2535</v>
      </c>
      <c r="C261" s="92">
        <v>2</v>
      </c>
      <c r="D261" s="93" t="s">
        <v>76</v>
      </c>
      <c r="E261" s="95"/>
      <c r="F261" s="94"/>
      <c r="G261" s="95"/>
      <c r="H261" s="94"/>
      <c r="I261" s="95"/>
      <c r="J261" s="94"/>
      <c r="K261" s="95"/>
      <c r="L261" s="94"/>
      <c r="M261" s="95"/>
      <c r="N261" s="94"/>
      <c r="O261" s="95"/>
      <c r="P261" s="118"/>
    </row>
    <row r="262" spans="1:16" ht="15" x14ac:dyDescent="0.2">
      <c r="A262" s="36" t="s">
        <v>581</v>
      </c>
      <c r="B262" s="63"/>
      <c r="C262" s="37"/>
      <c r="D262" s="74">
        <v>1.2917545541706617</v>
      </c>
      <c r="E262" s="39"/>
      <c r="F262" s="38"/>
      <c r="G262" s="39"/>
      <c r="H262" s="38"/>
      <c r="I262" s="39"/>
      <c r="J262" s="38"/>
      <c r="K262" s="39"/>
      <c r="L262" s="38"/>
      <c r="M262" s="39"/>
      <c r="N262" s="38"/>
      <c r="O262" s="39"/>
      <c r="P262" s="40"/>
    </row>
    <row r="263" spans="1:16" ht="15" x14ac:dyDescent="0.2">
      <c r="A263" s="91" t="s">
        <v>583</v>
      </c>
      <c r="B263" s="96">
        <v>20000</v>
      </c>
      <c r="C263" s="92">
        <v>1</v>
      </c>
      <c r="D263" s="93">
        <v>1.2174555733185051</v>
      </c>
      <c r="E263" s="95">
        <v>7.72</v>
      </c>
      <c r="F263" s="94"/>
      <c r="G263" s="95">
        <v>11.57</v>
      </c>
      <c r="H263" s="94"/>
      <c r="I263" s="95">
        <v>16.62</v>
      </c>
      <c r="J263" s="94"/>
      <c r="K263" s="95">
        <v>23.87</v>
      </c>
      <c r="L263" s="94"/>
      <c r="M263" s="95">
        <v>31.12</v>
      </c>
      <c r="N263" s="94"/>
      <c r="O263" s="95">
        <v>45.62</v>
      </c>
      <c r="P263" s="118"/>
    </row>
    <row r="264" spans="1:16" ht="25.5" x14ac:dyDescent="0.2">
      <c r="A264" s="36" t="s">
        <v>585</v>
      </c>
      <c r="B264" s="63">
        <v>160</v>
      </c>
      <c r="C264" s="37">
        <v>1</v>
      </c>
      <c r="D264" s="74">
        <v>0.9777596959429613</v>
      </c>
      <c r="E264" s="39">
        <v>37.5</v>
      </c>
      <c r="F264" s="38"/>
      <c r="G264" s="39">
        <v>53.5</v>
      </c>
      <c r="H264" s="38"/>
      <c r="I264" s="39">
        <v>89.5</v>
      </c>
      <c r="J264" s="38"/>
      <c r="K264" s="39">
        <v>145.5</v>
      </c>
      <c r="L264" s="38"/>
      <c r="M264" s="39">
        <v>221.5</v>
      </c>
      <c r="N264" s="38"/>
      <c r="O264" s="39">
        <v>381.5</v>
      </c>
      <c r="P264" s="40"/>
    </row>
    <row r="265" spans="1:16" ht="15" x14ac:dyDescent="0.2">
      <c r="A265" s="91" t="s">
        <v>586</v>
      </c>
      <c r="B265" s="96"/>
      <c r="C265" s="92"/>
      <c r="D265" s="93">
        <v>0.5957525572333171</v>
      </c>
      <c r="E265" s="95"/>
      <c r="F265" s="94"/>
      <c r="G265" s="95"/>
      <c r="H265" s="94"/>
      <c r="I265" s="95"/>
      <c r="J265" s="94"/>
      <c r="K265" s="95"/>
      <c r="L265" s="94"/>
      <c r="M265" s="95"/>
      <c r="N265" s="94"/>
      <c r="O265" s="95"/>
      <c r="P265" s="118"/>
    </row>
    <row r="266" spans="1:16" ht="25.5" x14ac:dyDescent="0.2">
      <c r="A266" s="36" t="s">
        <v>588</v>
      </c>
      <c r="B266" s="63">
        <v>8000</v>
      </c>
      <c r="C266" s="37">
        <v>1</v>
      </c>
      <c r="D266" s="74">
        <v>1.4504822245147879</v>
      </c>
      <c r="E266" s="39">
        <v>42.5</v>
      </c>
      <c r="F266" s="38"/>
      <c r="G266" s="39">
        <v>61.75</v>
      </c>
      <c r="H266" s="38"/>
      <c r="I266" s="39">
        <v>104.75</v>
      </c>
      <c r="J266" s="38"/>
      <c r="K266" s="39">
        <v>149.75</v>
      </c>
      <c r="L266" s="38"/>
      <c r="M266" s="39">
        <v>194.75</v>
      </c>
      <c r="N266" s="38"/>
      <c r="O266" s="39">
        <v>284.75</v>
      </c>
      <c r="P266" s="40"/>
    </row>
    <row r="267" spans="1:16" ht="15" x14ac:dyDescent="0.2">
      <c r="A267" s="91" t="s">
        <v>589</v>
      </c>
      <c r="B267" s="96">
        <v>300</v>
      </c>
      <c r="C267" s="92">
        <v>1</v>
      </c>
      <c r="D267" s="93">
        <v>0.92924053182916999</v>
      </c>
      <c r="E267" s="95">
        <v>18.649999999999999</v>
      </c>
      <c r="F267" s="94"/>
      <c r="G267" s="95">
        <v>36.909999999999997</v>
      </c>
      <c r="H267" s="94"/>
      <c r="I267" s="95">
        <v>61.81</v>
      </c>
      <c r="J267" s="94"/>
      <c r="K267" s="95">
        <v>87.71</v>
      </c>
      <c r="L267" s="94"/>
      <c r="M267" s="95">
        <v>117.61</v>
      </c>
      <c r="N267" s="94"/>
      <c r="O267" s="95">
        <v>177.41</v>
      </c>
      <c r="P267" s="118"/>
    </row>
    <row r="268" spans="1:16" ht="25.5" x14ac:dyDescent="0.2">
      <c r="A268" s="36" t="s">
        <v>590</v>
      </c>
      <c r="B268" s="63">
        <v>400</v>
      </c>
      <c r="C268" s="37">
        <v>1</v>
      </c>
      <c r="D268" s="74" t="s">
        <v>76</v>
      </c>
      <c r="E268" s="39">
        <v>25</v>
      </c>
      <c r="F268" s="38"/>
      <c r="G268" s="39">
        <v>75</v>
      </c>
      <c r="H268" s="38"/>
      <c r="I268" s="39">
        <v>125</v>
      </c>
      <c r="J268" s="38"/>
      <c r="K268" s="39">
        <v>195</v>
      </c>
      <c r="L268" s="38"/>
      <c r="M268" s="39">
        <v>265</v>
      </c>
      <c r="N268" s="38"/>
      <c r="O268" s="39">
        <v>465</v>
      </c>
      <c r="P268" s="40"/>
    </row>
    <row r="269" spans="1:16" ht="15" x14ac:dyDescent="0.2">
      <c r="A269" s="91" t="s">
        <v>592</v>
      </c>
      <c r="B269" s="96">
        <v>73</v>
      </c>
      <c r="C269" s="92">
        <v>1</v>
      </c>
      <c r="D269" s="93">
        <v>0.57153008818114281</v>
      </c>
      <c r="E269" s="95">
        <v>30</v>
      </c>
      <c r="F269" s="94"/>
      <c r="G269" s="95">
        <v>50.75</v>
      </c>
      <c r="H269" s="94"/>
      <c r="I269" s="95">
        <v>78.25</v>
      </c>
      <c r="J269" s="94"/>
      <c r="K269" s="95">
        <v>105.75</v>
      </c>
      <c r="L269" s="94"/>
      <c r="M269" s="95">
        <v>133.25</v>
      </c>
      <c r="N269" s="94"/>
      <c r="O269" s="95">
        <v>188.25</v>
      </c>
      <c r="P269" s="118"/>
    </row>
    <row r="270" spans="1:16" ht="15" x14ac:dyDescent="0.2">
      <c r="A270" s="36" t="s">
        <v>594</v>
      </c>
      <c r="B270" s="63">
        <v>3550</v>
      </c>
      <c r="C270" s="37">
        <v>1</v>
      </c>
      <c r="D270" s="74">
        <v>1.1881628090309804</v>
      </c>
      <c r="E270" s="39">
        <v>23.48</v>
      </c>
      <c r="F270" s="38"/>
      <c r="G270" s="39">
        <v>41.13</v>
      </c>
      <c r="H270" s="38"/>
      <c r="I270" s="39">
        <v>58.78</v>
      </c>
      <c r="J270" s="38"/>
      <c r="K270" s="39">
        <v>76.430000000000007</v>
      </c>
      <c r="L270" s="38"/>
      <c r="M270" s="39">
        <v>94.08</v>
      </c>
      <c r="N270" s="38"/>
      <c r="O270" s="39">
        <v>129.38</v>
      </c>
      <c r="P270" s="40"/>
    </row>
    <row r="271" spans="1:16" ht="15" x14ac:dyDescent="0.2">
      <c r="A271" s="91" t="s">
        <v>595</v>
      </c>
      <c r="B271" s="96"/>
      <c r="C271" s="92"/>
      <c r="D271" s="93">
        <v>0.65215729163866443</v>
      </c>
      <c r="E271" s="95"/>
      <c r="F271" s="94"/>
      <c r="G271" s="95"/>
      <c r="H271" s="94"/>
      <c r="I271" s="95"/>
      <c r="J271" s="94"/>
      <c r="K271" s="95"/>
      <c r="L271" s="94"/>
      <c r="M271" s="95"/>
      <c r="N271" s="94"/>
      <c r="O271" s="95"/>
      <c r="P271" s="118"/>
    </row>
    <row r="272" spans="1:16" ht="15" x14ac:dyDescent="0.2">
      <c r="A272" s="36" t="s">
        <v>597</v>
      </c>
      <c r="B272" s="63">
        <v>115</v>
      </c>
      <c r="C272" s="37">
        <v>1</v>
      </c>
      <c r="D272" s="74" t="s">
        <v>76</v>
      </c>
      <c r="E272" s="39">
        <v>18</v>
      </c>
      <c r="F272" s="38"/>
      <c r="G272" s="39">
        <v>34.25</v>
      </c>
      <c r="H272" s="38"/>
      <c r="I272" s="39">
        <v>54.25</v>
      </c>
      <c r="J272" s="38"/>
      <c r="K272" s="39">
        <v>78.75</v>
      </c>
      <c r="L272" s="38"/>
      <c r="M272" s="39">
        <v>103.25</v>
      </c>
      <c r="N272" s="38"/>
      <c r="O272" s="39">
        <v>152.25</v>
      </c>
      <c r="P272" s="40"/>
    </row>
    <row r="273" spans="1:16" ht="15" x14ac:dyDescent="0.2">
      <c r="A273" s="91" t="s">
        <v>598</v>
      </c>
      <c r="B273" s="96"/>
      <c r="C273" s="92"/>
      <c r="D273" s="93">
        <v>1.014166858542676</v>
      </c>
      <c r="E273" s="95"/>
      <c r="F273" s="94"/>
      <c r="G273" s="95"/>
      <c r="H273" s="94"/>
      <c r="I273" s="95"/>
      <c r="J273" s="94"/>
      <c r="K273" s="95"/>
      <c r="L273" s="94"/>
      <c r="M273" s="95"/>
      <c r="N273" s="94"/>
      <c r="O273" s="95"/>
      <c r="P273" s="118"/>
    </row>
    <row r="274" spans="1:16" ht="25.5" x14ac:dyDescent="0.2">
      <c r="A274" s="36" t="s">
        <v>601</v>
      </c>
      <c r="B274" s="63">
        <v>600</v>
      </c>
      <c r="C274" s="37">
        <v>1</v>
      </c>
      <c r="D274" s="74">
        <v>0.86874665920480998</v>
      </c>
      <c r="E274" s="39">
        <v>48.3</v>
      </c>
      <c r="F274" s="38"/>
      <c r="G274" s="39">
        <v>70.03</v>
      </c>
      <c r="H274" s="38"/>
      <c r="I274" s="39">
        <v>149.65</v>
      </c>
      <c r="J274" s="38"/>
      <c r="K274" s="39">
        <v>333.95</v>
      </c>
      <c r="L274" s="38"/>
      <c r="M274" s="39">
        <v>518.25</v>
      </c>
      <c r="N274" s="38"/>
      <c r="O274" s="39">
        <v>518.25</v>
      </c>
      <c r="P274" s="40"/>
    </row>
    <row r="275" spans="1:16" ht="15" x14ac:dyDescent="0.2">
      <c r="A275" s="91" t="s">
        <v>602</v>
      </c>
      <c r="B275" s="96">
        <v>1100</v>
      </c>
      <c r="C275" s="92">
        <v>1</v>
      </c>
      <c r="D275" s="93">
        <v>1.1129931801150079</v>
      </c>
      <c r="E275" s="95">
        <v>24.25</v>
      </c>
      <c r="F275" s="94"/>
      <c r="G275" s="95">
        <v>42.88</v>
      </c>
      <c r="H275" s="94"/>
      <c r="I275" s="95">
        <v>63.38</v>
      </c>
      <c r="J275" s="94"/>
      <c r="K275" s="95">
        <v>84.63</v>
      </c>
      <c r="L275" s="94"/>
      <c r="M275" s="95">
        <v>105.88</v>
      </c>
      <c r="N275" s="94"/>
      <c r="O275" s="95">
        <v>148.38</v>
      </c>
      <c r="P275" s="118"/>
    </row>
    <row r="276" spans="1:16" ht="15" x14ac:dyDescent="0.2">
      <c r="A276" s="36" t="s">
        <v>604</v>
      </c>
      <c r="B276" s="63">
        <v>300</v>
      </c>
      <c r="C276" s="37">
        <v>1</v>
      </c>
      <c r="D276" s="74" t="s">
        <v>76</v>
      </c>
      <c r="E276" s="39">
        <v>27.5</v>
      </c>
      <c r="F276" s="38"/>
      <c r="G276" s="39">
        <v>45</v>
      </c>
      <c r="H276" s="38"/>
      <c r="I276" s="39">
        <v>62.5</v>
      </c>
      <c r="J276" s="38"/>
      <c r="K276" s="39">
        <v>80</v>
      </c>
      <c r="L276" s="38"/>
      <c r="M276" s="39">
        <v>97.5</v>
      </c>
      <c r="N276" s="38"/>
      <c r="O276" s="39">
        <v>132.5</v>
      </c>
      <c r="P276" s="40"/>
    </row>
    <row r="277" spans="1:16" ht="15" x14ac:dyDescent="0.2">
      <c r="A277" s="91" t="s">
        <v>606</v>
      </c>
      <c r="B277" s="96">
        <v>43217</v>
      </c>
      <c r="C277" s="92">
        <v>1</v>
      </c>
      <c r="D277" s="93">
        <v>1.3248823717175047</v>
      </c>
      <c r="E277" s="95">
        <v>13.86</v>
      </c>
      <c r="F277" s="94">
        <v>19.399999999999999</v>
      </c>
      <c r="G277" s="95">
        <v>37.5</v>
      </c>
      <c r="H277" s="94">
        <v>50.76</v>
      </c>
      <c r="I277" s="95">
        <v>66</v>
      </c>
      <c r="J277" s="94">
        <v>88.91</v>
      </c>
      <c r="K277" s="95">
        <v>106.6</v>
      </c>
      <c r="L277" s="94">
        <v>144.01</v>
      </c>
      <c r="M277" s="95">
        <v>147.19999999999999</v>
      </c>
      <c r="N277" s="94">
        <v>199.11</v>
      </c>
      <c r="O277" s="95">
        <v>300.8</v>
      </c>
      <c r="P277" s="118">
        <v>410.67</v>
      </c>
    </row>
    <row r="278" spans="1:16" ht="15" x14ac:dyDescent="0.2">
      <c r="A278" s="36" t="s">
        <v>608</v>
      </c>
      <c r="B278" s="63">
        <v>43985</v>
      </c>
      <c r="C278" s="37">
        <v>1</v>
      </c>
      <c r="D278" s="74">
        <v>1.0364524891258431</v>
      </c>
      <c r="E278" s="39">
        <v>9</v>
      </c>
      <c r="F278" s="38"/>
      <c r="G278" s="39">
        <v>24.1</v>
      </c>
      <c r="H278" s="38"/>
      <c r="I278" s="39">
        <v>40.4</v>
      </c>
      <c r="J278" s="38"/>
      <c r="K278" s="39">
        <v>58.5</v>
      </c>
      <c r="L278" s="38"/>
      <c r="M278" s="39">
        <v>76.599999999999994</v>
      </c>
      <c r="N278" s="38"/>
      <c r="O278" s="39">
        <v>123.7</v>
      </c>
      <c r="P278" s="40"/>
    </row>
    <row r="279" spans="1:16" ht="15" x14ac:dyDescent="0.2">
      <c r="A279" s="91" t="s">
        <v>822</v>
      </c>
      <c r="B279" s="96"/>
      <c r="C279" s="92"/>
      <c r="D279" s="93" t="s">
        <v>76</v>
      </c>
      <c r="E279" s="95">
        <v>18.02</v>
      </c>
      <c r="F279" s="94"/>
      <c r="G279" s="95">
        <v>47.44</v>
      </c>
      <c r="H279" s="94"/>
      <c r="I279" s="95">
        <v>83.19</v>
      </c>
      <c r="J279" s="94"/>
      <c r="K279" s="95">
        <v>134.69</v>
      </c>
      <c r="L279" s="94"/>
      <c r="M279" s="95">
        <v>186.19</v>
      </c>
      <c r="N279" s="94"/>
      <c r="O279" s="95">
        <v>383.29</v>
      </c>
      <c r="P279" s="118"/>
    </row>
    <row r="280" spans="1:16" ht="15" x14ac:dyDescent="0.2">
      <c r="A280" s="36" t="s">
        <v>610</v>
      </c>
      <c r="B280" s="63">
        <v>12804</v>
      </c>
      <c r="C280" s="37">
        <v>1</v>
      </c>
      <c r="D280" s="74">
        <v>1.3965741742878051</v>
      </c>
      <c r="E280" s="39">
        <v>13.45</v>
      </c>
      <c r="F280" s="38"/>
      <c r="G280" s="39">
        <v>22.65</v>
      </c>
      <c r="H280" s="38"/>
      <c r="I280" s="39">
        <v>34.15</v>
      </c>
      <c r="J280" s="38"/>
      <c r="K280" s="39">
        <v>48.15</v>
      </c>
      <c r="L280" s="38"/>
      <c r="M280" s="39">
        <v>62.15</v>
      </c>
      <c r="N280" s="38"/>
      <c r="O280" s="39">
        <v>90.15</v>
      </c>
      <c r="P280" s="40"/>
    </row>
    <row r="281" spans="1:16" ht="15" x14ac:dyDescent="0.2">
      <c r="A281" s="91" t="s">
        <v>611</v>
      </c>
      <c r="B281" s="96">
        <v>440</v>
      </c>
      <c r="C281" s="92">
        <v>1</v>
      </c>
      <c r="D281" s="93">
        <v>1.2508062000968168</v>
      </c>
      <c r="E281" s="95">
        <v>17</v>
      </c>
      <c r="F281" s="94"/>
      <c r="G281" s="95">
        <v>37</v>
      </c>
      <c r="H281" s="94"/>
      <c r="I281" s="95">
        <v>69.5</v>
      </c>
      <c r="J281" s="94"/>
      <c r="K281" s="95">
        <v>107</v>
      </c>
      <c r="L281" s="94"/>
      <c r="M281" s="95">
        <v>144.5</v>
      </c>
      <c r="N281" s="94"/>
      <c r="O281" s="95">
        <v>219.5</v>
      </c>
      <c r="P281" s="118"/>
    </row>
    <row r="282" spans="1:16" ht="15" x14ac:dyDescent="0.2">
      <c r="A282" s="36" t="s">
        <v>613</v>
      </c>
      <c r="B282" s="63">
        <v>848</v>
      </c>
      <c r="C282" s="37">
        <v>1</v>
      </c>
      <c r="D282" s="74" t="s">
        <v>76</v>
      </c>
      <c r="E282" s="39">
        <v>15</v>
      </c>
      <c r="F282" s="38"/>
      <c r="G282" s="39">
        <v>25</v>
      </c>
      <c r="H282" s="38"/>
      <c r="I282" s="39">
        <v>35</v>
      </c>
      <c r="J282" s="38"/>
      <c r="K282" s="39">
        <v>45</v>
      </c>
      <c r="L282" s="38"/>
      <c r="M282" s="39">
        <v>55</v>
      </c>
      <c r="N282" s="38"/>
      <c r="O282" s="39">
        <v>75</v>
      </c>
      <c r="P282" s="40"/>
    </row>
    <row r="283" spans="1:16" ht="15" x14ac:dyDescent="0.2">
      <c r="A283" s="91" t="s">
        <v>615</v>
      </c>
      <c r="B283" s="96">
        <v>4953</v>
      </c>
      <c r="C283" s="92">
        <v>1</v>
      </c>
      <c r="D283" s="93">
        <v>1.2321382080316083</v>
      </c>
      <c r="E283" s="95">
        <v>15</v>
      </c>
      <c r="F283" s="94"/>
      <c r="G283" s="95">
        <v>29</v>
      </c>
      <c r="H283" s="94"/>
      <c r="I283" s="95">
        <v>43</v>
      </c>
      <c r="J283" s="94"/>
      <c r="K283" s="95">
        <v>57</v>
      </c>
      <c r="L283" s="94"/>
      <c r="M283" s="95">
        <v>71</v>
      </c>
      <c r="N283" s="94"/>
      <c r="O283" s="95">
        <v>99</v>
      </c>
      <c r="P283" s="118"/>
    </row>
    <row r="284" spans="1:16" ht="15" x14ac:dyDescent="0.2">
      <c r="A284" s="36" t="s">
        <v>617</v>
      </c>
      <c r="B284" s="63">
        <v>1971</v>
      </c>
      <c r="C284" s="37">
        <v>1</v>
      </c>
      <c r="D284" s="74">
        <v>1.0166913103515696</v>
      </c>
      <c r="E284" s="39">
        <v>31.51</v>
      </c>
      <c r="F284" s="38"/>
      <c r="G284" s="39">
        <v>51.01</v>
      </c>
      <c r="H284" s="38"/>
      <c r="I284" s="39">
        <v>70.510000000000005</v>
      </c>
      <c r="J284" s="38"/>
      <c r="K284" s="39">
        <v>90.01</v>
      </c>
      <c r="L284" s="38"/>
      <c r="M284" s="39">
        <v>109.51</v>
      </c>
      <c r="N284" s="38"/>
      <c r="O284" s="39">
        <v>148.51</v>
      </c>
      <c r="P284" s="40"/>
    </row>
    <row r="285" spans="1:16" ht="15" x14ac:dyDescent="0.2">
      <c r="A285" s="91" t="s">
        <v>619</v>
      </c>
      <c r="B285" s="96">
        <v>32597</v>
      </c>
      <c r="C285" s="92">
        <v>1</v>
      </c>
      <c r="D285" s="93">
        <v>1.6448333898366339</v>
      </c>
      <c r="E285" s="95">
        <v>18.329999999999998</v>
      </c>
      <c r="F285" s="94"/>
      <c r="G285" s="95">
        <v>21.33</v>
      </c>
      <c r="H285" s="94"/>
      <c r="I285" s="95">
        <v>24.33</v>
      </c>
      <c r="J285" s="94"/>
      <c r="K285" s="95">
        <v>27.33</v>
      </c>
      <c r="L285" s="94"/>
      <c r="M285" s="95">
        <v>30.33</v>
      </c>
      <c r="N285" s="94"/>
      <c r="O285" s="95">
        <v>36.33</v>
      </c>
      <c r="P285" s="118"/>
    </row>
    <row r="286" spans="1:16" ht="15" x14ac:dyDescent="0.2">
      <c r="A286" s="36" t="s">
        <v>620</v>
      </c>
      <c r="B286" s="63">
        <v>1500</v>
      </c>
      <c r="C286" s="37">
        <v>1</v>
      </c>
      <c r="D286" s="74">
        <v>0.98044295954786365</v>
      </c>
      <c r="E286" s="39">
        <v>36.31</v>
      </c>
      <c r="F286" s="38"/>
      <c r="G286" s="39">
        <v>43.81</v>
      </c>
      <c r="H286" s="38"/>
      <c r="I286" s="39">
        <v>51.31</v>
      </c>
      <c r="J286" s="38"/>
      <c r="K286" s="39">
        <v>58.81</v>
      </c>
      <c r="L286" s="38"/>
      <c r="M286" s="39">
        <v>73.81</v>
      </c>
      <c r="N286" s="38"/>
      <c r="O286" s="39">
        <v>103.81</v>
      </c>
      <c r="P286" s="40"/>
    </row>
    <row r="287" spans="1:16" ht="15" x14ac:dyDescent="0.2">
      <c r="A287" s="91" t="s">
        <v>621</v>
      </c>
      <c r="B287" s="96">
        <v>159</v>
      </c>
      <c r="C287" s="92">
        <v>1</v>
      </c>
      <c r="D287" s="93" t="s">
        <v>76</v>
      </c>
      <c r="E287" s="95">
        <v>10</v>
      </c>
      <c r="F287" s="94"/>
      <c r="G287" s="95">
        <v>31.75</v>
      </c>
      <c r="H287" s="94"/>
      <c r="I287" s="95">
        <v>53.5</v>
      </c>
      <c r="J287" s="94"/>
      <c r="K287" s="95">
        <v>75.25</v>
      </c>
      <c r="L287" s="94"/>
      <c r="M287" s="95">
        <v>97</v>
      </c>
      <c r="N287" s="94"/>
      <c r="O287" s="95">
        <v>140.5</v>
      </c>
      <c r="P287" s="118"/>
    </row>
    <row r="288" spans="1:16" ht="15" x14ac:dyDescent="0.2">
      <c r="A288" s="36" t="s">
        <v>623</v>
      </c>
      <c r="B288" s="63">
        <v>558</v>
      </c>
      <c r="C288" s="37">
        <v>1</v>
      </c>
      <c r="D288" s="74" t="s">
        <v>76</v>
      </c>
      <c r="E288" s="39">
        <v>30</v>
      </c>
      <c r="F288" s="38"/>
      <c r="G288" s="39">
        <v>40</v>
      </c>
      <c r="H288" s="38"/>
      <c r="I288" s="39">
        <v>53</v>
      </c>
      <c r="J288" s="38"/>
      <c r="K288" s="39">
        <v>71.849999999999994</v>
      </c>
      <c r="L288" s="38"/>
      <c r="M288" s="39">
        <v>90.7</v>
      </c>
      <c r="N288" s="38"/>
      <c r="O288" s="39">
        <v>128.4</v>
      </c>
      <c r="P288" s="40"/>
    </row>
    <row r="289" spans="1:16" ht="15" x14ac:dyDescent="0.2">
      <c r="A289" s="91" t="s">
        <v>625</v>
      </c>
      <c r="B289" s="96">
        <v>4500</v>
      </c>
      <c r="C289" s="92">
        <v>1</v>
      </c>
      <c r="D289" s="93">
        <v>1.0763713028549524</v>
      </c>
      <c r="E289" s="95">
        <v>18</v>
      </c>
      <c r="F289" s="94"/>
      <c r="G289" s="95">
        <v>24.5</v>
      </c>
      <c r="H289" s="94"/>
      <c r="I289" s="95">
        <v>36.25</v>
      </c>
      <c r="J289" s="94"/>
      <c r="K289" s="95">
        <v>50</v>
      </c>
      <c r="L289" s="94"/>
      <c r="M289" s="95">
        <v>63.75</v>
      </c>
      <c r="N289" s="94"/>
      <c r="O289" s="95">
        <v>93.75</v>
      </c>
      <c r="P289" s="118"/>
    </row>
    <row r="290" spans="1:16" ht="15" x14ac:dyDescent="0.2">
      <c r="A290" s="36" t="s">
        <v>100</v>
      </c>
      <c r="B290" s="63">
        <v>1500</v>
      </c>
      <c r="C290" s="37">
        <v>1</v>
      </c>
      <c r="D290" s="74">
        <v>0.53104886493474424</v>
      </c>
      <c r="E290" s="39">
        <v>29</v>
      </c>
      <c r="F290" s="38"/>
      <c r="G290" s="39">
        <v>50.25</v>
      </c>
      <c r="H290" s="38"/>
      <c r="I290" s="39">
        <v>71.5</v>
      </c>
      <c r="J290" s="38"/>
      <c r="K290" s="39">
        <v>92.75</v>
      </c>
      <c r="L290" s="38"/>
      <c r="M290" s="39">
        <v>114</v>
      </c>
      <c r="N290" s="38"/>
      <c r="O290" s="39">
        <v>156.5</v>
      </c>
      <c r="P290" s="40"/>
    </row>
    <row r="291" spans="1:16" ht="15" x14ac:dyDescent="0.2">
      <c r="A291" s="91" t="s">
        <v>627</v>
      </c>
      <c r="B291" s="96"/>
      <c r="C291" s="92"/>
      <c r="D291" s="93">
        <v>0.96501679447366751</v>
      </c>
      <c r="E291" s="95">
        <v>25</v>
      </c>
      <c r="F291" s="94"/>
      <c r="G291" s="95">
        <v>29.35</v>
      </c>
      <c r="H291" s="94"/>
      <c r="I291" s="95">
        <v>33.700000000000003</v>
      </c>
      <c r="J291" s="94"/>
      <c r="K291" s="95">
        <v>38.049999999999997</v>
      </c>
      <c r="L291" s="94"/>
      <c r="M291" s="95">
        <v>42.4</v>
      </c>
      <c r="N291" s="94"/>
      <c r="O291" s="95">
        <v>51.1</v>
      </c>
      <c r="P291" s="118"/>
    </row>
    <row r="292" spans="1:16" ht="15" x14ac:dyDescent="0.2">
      <c r="A292" s="36" t="s">
        <v>629</v>
      </c>
      <c r="B292" s="63">
        <v>100</v>
      </c>
      <c r="C292" s="37">
        <v>1</v>
      </c>
      <c r="D292" s="74" t="s">
        <v>76</v>
      </c>
      <c r="E292" s="39">
        <v>11.5</v>
      </c>
      <c r="F292" s="38"/>
      <c r="G292" s="39">
        <v>17.5</v>
      </c>
      <c r="H292" s="38"/>
      <c r="I292" s="39">
        <v>25</v>
      </c>
      <c r="J292" s="38"/>
      <c r="K292" s="39">
        <v>32.5</v>
      </c>
      <c r="L292" s="38"/>
      <c r="M292" s="39">
        <v>40</v>
      </c>
      <c r="N292" s="38"/>
      <c r="O292" s="39">
        <v>55</v>
      </c>
      <c r="P292" s="40"/>
    </row>
    <row r="293" spans="1:16" ht="15" x14ac:dyDescent="0.2">
      <c r="A293" s="91" t="s">
        <v>631</v>
      </c>
      <c r="B293" s="96">
        <v>204</v>
      </c>
      <c r="C293" s="92">
        <v>1</v>
      </c>
      <c r="D293" s="93">
        <v>1.133780204701172</v>
      </c>
      <c r="E293" s="95">
        <v>79</v>
      </c>
      <c r="F293" s="94"/>
      <c r="G293" s="95">
        <v>89.5</v>
      </c>
      <c r="H293" s="94"/>
      <c r="I293" s="95">
        <v>127.5</v>
      </c>
      <c r="J293" s="94"/>
      <c r="K293" s="95">
        <v>167.5</v>
      </c>
      <c r="L293" s="94"/>
      <c r="M293" s="95">
        <v>207.5</v>
      </c>
      <c r="N293" s="94"/>
      <c r="O293" s="95">
        <v>287.5</v>
      </c>
      <c r="P293" s="118"/>
    </row>
    <row r="294" spans="1:16" ht="15" x14ac:dyDescent="0.2">
      <c r="A294" s="36" t="s">
        <v>632</v>
      </c>
      <c r="B294" s="63">
        <v>171</v>
      </c>
      <c r="C294" s="37">
        <v>1</v>
      </c>
      <c r="D294" s="74">
        <v>0.56858848739034085</v>
      </c>
      <c r="E294" s="39">
        <v>12</v>
      </c>
      <c r="F294" s="38"/>
      <c r="G294" s="39">
        <v>37</v>
      </c>
      <c r="H294" s="38"/>
      <c r="I294" s="39">
        <v>62</v>
      </c>
      <c r="J294" s="38"/>
      <c r="K294" s="39">
        <v>87</v>
      </c>
      <c r="L294" s="38"/>
      <c r="M294" s="39">
        <v>112</v>
      </c>
      <c r="N294" s="38"/>
      <c r="O294" s="39">
        <v>162</v>
      </c>
      <c r="P294" s="40"/>
    </row>
    <row r="295" spans="1:16" ht="15" x14ac:dyDescent="0.2">
      <c r="A295" s="91" t="s">
        <v>101</v>
      </c>
      <c r="B295" s="96">
        <v>3024</v>
      </c>
      <c r="C295" s="92">
        <v>1</v>
      </c>
      <c r="D295" s="93">
        <v>1.1190988978082854</v>
      </c>
      <c r="E295" s="95">
        <v>9</v>
      </c>
      <c r="F295" s="94"/>
      <c r="G295" s="95">
        <v>16.95</v>
      </c>
      <c r="H295" s="94"/>
      <c r="I295" s="95">
        <v>24.9</v>
      </c>
      <c r="J295" s="94"/>
      <c r="K295" s="95">
        <v>32.85</v>
      </c>
      <c r="L295" s="94"/>
      <c r="M295" s="95">
        <v>40.799999999999997</v>
      </c>
      <c r="N295" s="94"/>
      <c r="O295" s="95">
        <v>56.7</v>
      </c>
      <c r="P295" s="118"/>
    </row>
    <row r="296" spans="1:16" ht="15" x14ac:dyDescent="0.2">
      <c r="A296" s="36" t="s">
        <v>635</v>
      </c>
      <c r="B296" s="63">
        <v>26</v>
      </c>
      <c r="C296" s="37">
        <v>1</v>
      </c>
      <c r="D296" s="74" t="s">
        <v>76</v>
      </c>
      <c r="E296" s="39">
        <v>17</v>
      </c>
      <c r="F296" s="38"/>
      <c r="G296" s="39">
        <v>36.4</v>
      </c>
      <c r="H296" s="38"/>
      <c r="I296" s="39">
        <v>55.8</v>
      </c>
      <c r="J296" s="38"/>
      <c r="K296" s="39">
        <v>75.2</v>
      </c>
      <c r="L296" s="38"/>
      <c r="M296" s="39">
        <v>94.6</v>
      </c>
      <c r="N296" s="38"/>
      <c r="O296" s="39">
        <v>133.4</v>
      </c>
      <c r="P296" s="40"/>
    </row>
    <row r="297" spans="1:16" ht="15" x14ac:dyDescent="0.2">
      <c r="A297" s="91" t="s">
        <v>637</v>
      </c>
      <c r="B297" s="96">
        <v>6250</v>
      </c>
      <c r="C297" s="92">
        <v>1</v>
      </c>
      <c r="D297" s="93">
        <v>0.8725874431452969</v>
      </c>
      <c r="E297" s="95">
        <v>5.25</v>
      </c>
      <c r="F297" s="94"/>
      <c r="G297" s="95">
        <v>11.85</v>
      </c>
      <c r="H297" s="94"/>
      <c r="I297" s="95">
        <v>20.75</v>
      </c>
      <c r="J297" s="94"/>
      <c r="K297" s="95">
        <v>32.25</v>
      </c>
      <c r="L297" s="94"/>
      <c r="M297" s="95">
        <v>43.75</v>
      </c>
      <c r="N297" s="94"/>
      <c r="O297" s="95">
        <v>66.75</v>
      </c>
      <c r="P297" s="118"/>
    </row>
    <row r="298" spans="1:16" ht="15" x14ac:dyDescent="0.2">
      <c r="A298" s="36" t="s">
        <v>102</v>
      </c>
      <c r="B298" s="63"/>
      <c r="C298" s="37"/>
      <c r="D298" s="74">
        <v>1.6923822502213322</v>
      </c>
      <c r="E298" s="39"/>
      <c r="F298" s="38"/>
      <c r="G298" s="39"/>
      <c r="H298" s="38"/>
      <c r="I298" s="39"/>
      <c r="J298" s="38"/>
      <c r="K298" s="39"/>
      <c r="L298" s="38"/>
      <c r="M298" s="39"/>
      <c r="N298" s="38"/>
      <c r="O298" s="39"/>
      <c r="P298" s="40"/>
    </row>
    <row r="299" spans="1:16" ht="15" x14ac:dyDescent="0.2">
      <c r="A299" s="91" t="s">
        <v>640</v>
      </c>
      <c r="B299" s="96">
        <v>18900</v>
      </c>
      <c r="C299" s="92">
        <v>1</v>
      </c>
      <c r="D299" s="93">
        <v>1.2522657128200241</v>
      </c>
      <c r="E299" s="95">
        <v>58</v>
      </c>
      <c r="F299" s="94">
        <v>87</v>
      </c>
      <c r="G299" s="95">
        <v>58</v>
      </c>
      <c r="H299" s="94">
        <v>87</v>
      </c>
      <c r="I299" s="95">
        <v>58</v>
      </c>
      <c r="J299" s="94">
        <v>87</v>
      </c>
      <c r="K299" s="95">
        <v>58</v>
      </c>
      <c r="L299" s="94">
        <v>87</v>
      </c>
      <c r="M299" s="95">
        <v>58</v>
      </c>
      <c r="N299" s="94">
        <v>87</v>
      </c>
      <c r="O299" s="95">
        <v>58</v>
      </c>
      <c r="P299" s="118">
        <v>87</v>
      </c>
    </row>
    <row r="300" spans="1:16" ht="15" x14ac:dyDescent="0.2">
      <c r="A300" s="36" t="s">
        <v>642</v>
      </c>
      <c r="B300" s="63">
        <v>18900</v>
      </c>
      <c r="C300" s="37">
        <v>1</v>
      </c>
      <c r="D300" s="74" t="s">
        <v>76</v>
      </c>
      <c r="E300" s="39">
        <v>26.96</v>
      </c>
      <c r="F300" s="38"/>
      <c r="G300" s="39">
        <v>36.01</v>
      </c>
      <c r="H300" s="38"/>
      <c r="I300" s="39">
        <v>46.32</v>
      </c>
      <c r="J300" s="38"/>
      <c r="K300" s="39">
        <v>57.62</v>
      </c>
      <c r="L300" s="38"/>
      <c r="M300" s="39">
        <v>68.92</v>
      </c>
      <c r="N300" s="38"/>
      <c r="O300" s="39">
        <v>100.62</v>
      </c>
      <c r="P300" s="40"/>
    </row>
    <row r="301" spans="1:16" ht="15" x14ac:dyDescent="0.2">
      <c r="A301" s="91" t="s">
        <v>643</v>
      </c>
      <c r="B301" s="96">
        <v>18900</v>
      </c>
      <c r="C301" s="92">
        <v>1</v>
      </c>
      <c r="D301" s="93" t="s">
        <v>76</v>
      </c>
      <c r="E301" s="95">
        <v>23.72</v>
      </c>
      <c r="F301" s="94"/>
      <c r="G301" s="95">
        <v>31.62</v>
      </c>
      <c r="H301" s="94"/>
      <c r="I301" s="95">
        <v>40.64</v>
      </c>
      <c r="J301" s="94"/>
      <c r="K301" s="95">
        <v>50.54</v>
      </c>
      <c r="L301" s="94"/>
      <c r="M301" s="95">
        <v>60.44</v>
      </c>
      <c r="N301" s="94"/>
      <c r="O301" s="95">
        <v>88.14</v>
      </c>
      <c r="P301" s="118"/>
    </row>
    <row r="302" spans="1:16" ht="15" x14ac:dyDescent="0.2">
      <c r="A302" s="36" t="s">
        <v>644</v>
      </c>
      <c r="B302" s="63">
        <v>2748</v>
      </c>
      <c r="C302" s="37">
        <v>1</v>
      </c>
      <c r="D302" s="74">
        <v>1.1758780309737951</v>
      </c>
      <c r="E302" s="39">
        <v>12</v>
      </c>
      <c r="F302" s="38"/>
      <c r="G302" s="39">
        <v>29.8</v>
      </c>
      <c r="H302" s="38"/>
      <c r="I302" s="39">
        <v>52.05</v>
      </c>
      <c r="J302" s="38"/>
      <c r="K302" s="39">
        <v>74.3</v>
      </c>
      <c r="L302" s="38"/>
      <c r="M302" s="39">
        <v>96.55</v>
      </c>
      <c r="N302" s="38"/>
      <c r="O302" s="39">
        <v>141.05000000000001</v>
      </c>
      <c r="P302" s="40"/>
    </row>
    <row r="303" spans="1:16" ht="15" x14ac:dyDescent="0.2">
      <c r="A303" s="91" t="s">
        <v>646</v>
      </c>
      <c r="B303" s="96">
        <v>25669</v>
      </c>
      <c r="C303" s="92">
        <v>2</v>
      </c>
      <c r="D303" s="93">
        <v>1.128082072469518</v>
      </c>
      <c r="E303" s="95"/>
      <c r="F303" s="94"/>
      <c r="G303" s="95"/>
      <c r="H303" s="94"/>
      <c r="I303" s="95"/>
      <c r="J303" s="94"/>
      <c r="K303" s="95"/>
      <c r="L303" s="94"/>
      <c r="M303" s="95"/>
      <c r="N303" s="94"/>
      <c r="O303" s="95"/>
      <c r="P303" s="118"/>
    </row>
    <row r="304" spans="1:16" ht="15" x14ac:dyDescent="0.2">
      <c r="A304" s="36" t="s">
        <v>648</v>
      </c>
      <c r="B304" s="63">
        <v>13243</v>
      </c>
      <c r="C304" s="37">
        <v>1</v>
      </c>
      <c r="D304" s="74">
        <v>1.3013883895118179</v>
      </c>
      <c r="E304" s="39">
        <v>17.149999999999999</v>
      </c>
      <c r="F304" s="38"/>
      <c r="G304" s="39">
        <v>32.39</v>
      </c>
      <c r="H304" s="38"/>
      <c r="I304" s="39">
        <v>51.84</v>
      </c>
      <c r="J304" s="38"/>
      <c r="K304" s="39">
        <v>74.09</v>
      </c>
      <c r="L304" s="38"/>
      <c r="M304" s="39">
        <v>96.34</v>
      </c>
      <c r="N304" s="38"/>
      <c r="O304" s="39">
        <v>140.84</v>
      </c>
      <c r="P304" s="40"/>
    </row>
    <row r="305" spans="1:16" ht="15" x14ac:dyDescent="0.2">
      <c r="A305" s="91" t="s">
        <v>650</v>
      </c>
      <c r="B305" s="96">
        <v>27800</v>
      </c>
      <c r="C305" s="92">
        <v>1</v>
      </c>
      <c r="D305" s="93">
        <v>1.3561375215582743</v>
      </c>
      <c r="E305" s="95">
        <v>12.64</v>
      </c>
      <c r="F305" s="94"/>
      <c r="G305" s="95">
        <v>18.43</v>
      </c>
      <c r="H305" s="94"/>
      <c r="I305" s="95">
        <v>28.08</v>
      </c>
      <c r="J305" s="94"/>
      <c r="K305" s="95">
        <v>37.729999999999997</v>
      </c>
      <c r="L305" s="94"/>
      <c r="M305" s="95">
        <v>47.38</v>
      </c>
      <c r="N305" s="94"/>
      <c r="O305" s="95">
        <v>66.680000000000007</v>
      </c>
      <c r="P305" s="118"/>
    </row>
    <row r="306" spans="1:16" ht="15" x14ac:dyDescent="0.2">
      <c r="A306" s="36" t="s">
        <v>652</v>
      </c>
      <c r="B306" s="63">
        <v>300</v>
      </c>
      <c r="C306" s="37">
        <v>1</v>
      </c>
      <c r="D306" s="74" t="s">
        <v>76</v>
      </c>
      <c r="E306" s="39">
        <v>30</v>
      </c>
      <c r="F306" s="38"/>
      <c r="G306" s="39">
        <v>30</v>
      </c>
      <c r="H306" s="38"/>
      <c r="I306" s="39">
        <v>36</v>
      </c>
      <c r="J306" s="38"/>
      <c r="K306" s="39">
        <v>46</v>
      </c>
      <c r="L306" s="38"/>
      <c r="M306" s="39">
        <v>56</v>
      </c>
      <c r="N306" s="38"/>
      <c r="O306" s="39">
        <v>76</v>
      </c>
      <c r="P306" s="40"/>
    </row>
    <row r="307" spans="1:16" ht="15" x14ac:dyDescent="0.2">
      <c r="A307" s="91" t="s">
        <v>653</v>
      </c>
      <c r="B307" s="96">
        <v>1062</v>
      </c>
      <c r="C307" s="92">
        <v>1</v>
      </c>
      <c r="D307" s="93">
        <v>0.94087136099126722</v>
      </c>
      <c r="E307" s="95">
        <v>17</v>
      </c>
      <c r="F307" s="94"/>
      <c r="G307" s="95">
        <v>24.8</v>
      </c>
      <c r="H307" s="94"/>
      <c r="I307" s="95">
        <v>36.549999999999997</v>
      </c>
      <c r="J307" s="94"/>
      <c r="K307" s="95">
        <v>50.3</v>
      </c>
      <c r="L307" s="94"/>
      <c r="M307" s="95">
        <v>64.05</v>
      </c>
      <c r="N307" s="94"/>
      <c r="O307" s="95">
        <v>91.55</v>
      </c>
      <c r="P307" s="118"/>
    </row>
    <row r="308" spans="1:16" ht="15" x14ac:dyDescent="0.2">
      <c r="A308" s="36" t="s">
        <v>654</v>
      </c>
      <c r="B308" s="63">
        <v>46103</v>
      </c>
      <c r="C308" s="37">
        <v>1</v>
      </c>
      <c r="D308" s="74">
        <v>1.2503345964067398</v>
      </c>
      <c r="E308" s="39">
        <v>28.4</v>
      </c>
      <c r="F308" s="38"/>
      <c r="G308" s="39">
        <v>38.549999999999997</v>
      </c>
      <c r="H308" s="38"/>
      <c r="I308" s="39">
        <v>53.8</v>
      </c>
      <c r="J308" s="38"/>
      <c r="K308" s="39">
        <v>73.3</v>
      </c>
      <c r="L308" s="38"/>
      <c r="M308" s="39">
        <v>94.5</v>
      </c>
      <c r="N308" s="38"/>
      <c r="O308" s="39">
        <v>146.69999999999999</v>
      </c>
      <c r="P308" s="40"/>
    </row>
    <row r="309" spans="1:16" ht="15" x14ac:dyDescent="0.2">
      <c r="A309" s="91" t="s">
        <v>656</v>
      </c>
      <c r="B309" s="96">
        <v>230000</v>
      </c>
      <c r="C309" s="92">
        <v>1</v>
      </c>
      <c r="D309" s="93">
        <v>1.1359965248729005</v>
      </c>
      <c r="E309" s="95">
        <v>11.6</v>
      </c>
      <c r="F309" s="94"/>
      <c r="G309" s="95">
        <v>19.899999999999999</v>
      </c>
      <c r="H309" s="94"/>
      <c r="I309" s="95">
        <v>34.200000000000003</v>
      </c>
      <c r="J309" s="94"/>
      <c r="K309" s="95">
        <v>50.3</v>
      </c>
      <c r="L309" s="94"/>
      <c r="M309" s="95">
        <v>67.599999999999994</v>
      </c>
      <c r="N309" s="94"/>
      <c r="O309" s="95">
        <v>102.2</v>
      </c>
      <c r="P309" s="118"/>
    </row>
    <row r="310" spans="1:16" ht="15" x14ac:dyDescent="0.2">
      <c r="A310" s="36" t="s">
        <v>658</v>
      </c>
      <c r="B310" s="63">
        <v>10069</v>
      </c>
      <c r="C310" s="37">
        <v>2</v>
      </c>
      <c r="D310" s="74">
        <v>0.95993093578961042</v>
      </c>
      <c r="E310" s="39"/>
      <c r="F310" s="38"/>
      <c r="G310" s="39"/>
      <c r="H310" s="38"/>
      <c r="I310" s="39"/>
      <c r="J310" s="38"/>
      <c r="K310" s="39"/>
      <c r="L310" s="38"/>
      <c r="M310" s="39"/>
      <c r="N310" s="38"/>
      <c r="O310" s="39"/>
      <c r="P310" s="40"/>
    </row>
    <row r="311" spans="1:16" ht="15" x14ac:dyDescent="0.2">
      <c r="A311" s="91" t="s">
        <v>660</v>
      </c>
      <c r="B311" s="96">
        <v>700</v>
      </c>
      <c r="C311" s="92">
        <v>1</v>
      </c>
      <c r="D311" s="93" t="s">
        <v>76</v>
      </c>
      <c r="E311" s="95">
        <v>9.65</v>
      </c>
      <c r="F311" s="94"/>
      <c r="G311" s="95">
        <v>17.149999999999999</v>
      </c>
      <c r="H311" s="94"/>
      <c r="I311" s="95">
        <v>24.65</v>
      </c>
      <c r="J311" s="94"/>
      <c r="K311" s="95">
        <v>36.65</v>
      </c>
      <c r="L311" s="94"/>
      <c r="M311" s="95">
        <v>48.65</v>
      </c>
      <c r="N311" s="94"/>
      <c r="O311" s="95">
        <v>72.650000000000006</v>
      </c>
      <c r="P311" s="118"/>
    </row>
    <row r="312" spans="1:16" ht="25.5" x14ac:dyDescent="0.2">
      <c r="A312" s="36" t="s">
        <v>103</v>
      </c>
      <c r="B312" s="63">
        <v>250</v>
      </c>
      <c r="C312" s="37">
        <v>1</v>
      </c>
      <c r="D312" s="74" t="s">
        <v>76</v>
      </c>
      <c r="E312" s="39">
        <v>20</v>
      </c>
      <c r="F312" s="38"/>
      <c r="G312" s="39">
        <v>50.08</v>
      </c>
      <c r="H312" s="38"/>
      <c r="I312" s="39">
        <v>80.16</v>
      </c>
      <c r="J312" s="38"/>
      <c r="K312" s="39">
        <v>110.24</v>
      </c>
      <c r="L312" s="38"/>
      <c r="M312" s="39">
        <v>140.32</v>
      </c>
      <c r="N312" s="38"/>
      <c r="O312" s="39">
        <v>200.48</v>
      </c>
      <c r="P312" s="40"/>
    </row>
    <row r="313" spans="1:16" ht="25.5" x14ac:dyDescent="0.2">
      <c r="A313" s="91" t="s">
        <v>663</v>
      </c>
      <c r="B313" s="96">
        <v>95</v>
      </c>
      <c r="C313" s="92">
        <v>1</v>
      </c>
      <c r="D313" s="93">
        <v>1.2861787231969997</v>
      </c>
      <c r="E313" s="95">
        <v>30</v>
      </c>
      <c r="F313" s="94"/>
      <c r="G313" s="95">
        <v>41.25</v>
      </c>
      <c r="H313" s="94"/>
      <c r="I313" s="95">
        <v>52.5</v>
      </c>
      <c r="J313" s="94"/>
      <c r="K313" s="95">
        <v>63.75</v>
      </c>
      <c r="L313" s="94"/>
      <c r="M313" s="95">
        <v>75</v>
      </c>
      <c r="N313" s="94"/>
      <c r="O313" s="95">
        <v>97.5</v>
      </c>
      <c r="P313" s="118"/>
    </row>
    <row r="314" spans="1:16" ht="15" x14ac:dyDescent="0.2">
      <c r="A314" s="36" t="s">
        <v>665</v>
      </c>
      <c r="B314" s="63">
        <v>429</v>
      </c>
      <c r="C314" s="37">
        <v>1</v>
      </c>
      <c r="D314" s="74">
        <v>1.7400985316846986</v>
      </c>
      <c r="E314" s="39">
        <v>14.75</v>
      </c>
      <c r="F314" s="38"/>
      <c r="G314" s="39">
        <v>22.1</v>
      </c>
      <c r="H314" s="38"/>
      <c r="I314" s="39">
        <v>31.1</v>
      </c>
      <c r="J314" s="38"/>
      <c r="K314" s="39">
        <v>42.6</v>
      </c>
      <c r="L314" s="38"/>
      <c r="M314" s="39">
        <v>54.1</v>
      </c>
      <c r="N314" s="38"/>
      <c r="O314" s="39">
        <v>77.099999999999994</v>
      </c>
      <c r="P314" s="40"/>
    </row>
    <row r="315" spans="1:16" ht="15" x14ac:dyDescent="0.2">
      <c r="A315" s="91" t="s">
        <v>667</v>
      </c>
      <c r="B315" s="96">
        <v>13561</v>
      </c>
      <c r="C315" s="92">
        <v>1</v>
      </c>
      <c r="D315" s="93">
        <v>0.99466083458543142</v>
      </c>
      <c r="E315" s="95">
        <v>28.65</v>
      </c>
      <c r="F315" s="94">
        <v>35.630000000000003</v>
      </c>
      <c r="G315" s="95">
        <v>28.65</v>
      </c>
      <c r="H315" s="94">
        <v>35.630000000000003</v>
      </c>
      <c r="I315" s="95">
        <v>42.35</v>
      </c>
      <c r="J315" s="94">
        <v>52.78</v>
      </c>
      <c r="K315" s="95">
        <v>56.05</v>
      </c>
      <c r="L315" s="94">
        <v>69.930000000000007</v>
      </c>
      <c r="M315" s="95">
        <v>69.75</v>
      </c>
      <c r="N315" s="94">
        <v>87.08</v>
      </c>
      <c r="O315" s="95">
        <v>97.15</v>
      </c>
      <c r="P315" s="118">
        <v>121.38</v>
      </c>
    </row>
    <row r="316" spans="1:16" ht="15" x14ac:dyDescent="0.2">
      <c r="A316" s="36" t="s">
        <v>669</v>
      </c>
      <c r="B316" s="63">
        <v>45187</v>
      </c>
      <c r="C316" s="37">
        <v>2</v>
      </c>
      <c r="D316" s="74">
        <v>0.97800929045706531</v>
      </c>
      <c r="E316" s="39"/>
      <c r="F316" s="38"/>
      <c r="G316" s="39"/>
      <c r="H316" s="38"/>
      <c r="I316" s="39"/>
      <c r="J316" s="38"/>
      <c r="K316" s="39"/>
      <c r="L316" s="38"/>
      <c r="M316" s="39"/>
      <c r="N316" s="38"/>
      <c r="O316" s="39"/>
      <c r="P316" s="40"/>
    </row>
    <row r="317" spans="1:16" ht="15" x14ac:dyDescent="0.2">
      <c r="A317" s="91" t="s">
        <v>672</v>
      </c>
      <c r="B317" s="96">
        <v>234</v>
      </c>
      <c r="C317" s="92">
        <v>1</v>
      </c>
      <c r="D317" s="93" t="s">
        <v>76</v>
      </c>
      <c r="E317" s="95">
        <v>26.35</v>
      </c>
      <c r="F317" s="94"/>
      <c r="G317" s="95">
        <v>36.35</v>
      </c>
      <c r="H317" s="94"/>
      <c r="I317" s="95">
        <v>56.35</v>
      </c>
      <c r="J317" s="94"/>
      <c r="K317" s="95">
        <v>77.349999999999994</v>
      </c>
      <c r="L317" s="94"/>
      <c r="M317" s="95">
        <v>99.35</v>
      </c>
      <c r="N317" s="94"/>
      <c r="O317" s="95">
        <v>143.35</v>
      </c>
      <c r="P317" s="118"/>
    </row>
    <row r="318" spans="1:16" ht="15" x14ac:dyDescent="0.2">
      <c r="A318" s="36" t="s">
        <v>673</v>
      </c>
      <c r="B318" s="63">
        <v>168</v>
      </c>
      <c r="C318" s="37">
        <v>1</v>
      </c>
      <c r="D318" s="74" t="s">
        <v>76</v>
      </c>
      <c r="E318" s="39">
        <v>24</v>
      </c>
      <c r="F318" s="38"/>
      <c r="G318" s="39">
        <v>41.5</v>
      </c>
      <c r="H318" s="38"/>
      <c r="I318" s="39">
        <v>59</v>
      </c>
      <c r="J318" s="38"/>
      <c r="K318" s="39">
        <v>76.5</v>
      </c>
      <c r="L318" s="38"/>
      <c r="M318" s="39">
        <v>94</v>
      </c>
      <c r="N318" s="38"/>
      <c r="O318" s="39">
        <v>129</v>
      </c>
      <c r="P318" s="40"/>
    </row>
    <row r="319" spans="1:16" ht="15" x14ac:dyDescent="0.2">
      <c r="A319" s="91" t="s">
        <v>675</v>
      </c>
      <c r="B319" s="96">
        <v>5590</v>
      </c>
      <c r="C319" s="92">
        <v>1</v>
      </c>
      <c r="D319" s="93">
        <v>1.0618985787704294</v>
      </c>
      <c r="E319" s="95">
        <v>18.93</v>
      </c>
      <c r="F319" s="94"/>
      <c r="G319" s="95">
        <v>23.97</v>
      </c>
      <c r="H319" s="94"/>
      <c r="I319" s="95">
        <v>32.369999999999997</v>
      </c>
      <c r="J319" s="94"/>
      <c r="K319" s="95">
        <v>40.770000000000003</v>
      </c>
      <c r="L319" s="94"/>
      <c r="M319" s="95">
        <v>49.17</v>
      </c>
      <c r="N319" s="94"/>
      <c r="O319" s="95">
        <v>65.97</v>
      </c>
      <c r="P319" s="118"/>
    </row>
    <row r="320" spans="1:16" ht="15" x14ac:dyDescent="0.2">
      <c r="A320" s="36" t="s">
        <v>677</v>
      </c>
      <c r="B320" s="63"/>
      <c r="C320" s="37"/>
      <c r="D320" s="74">
        <v>0.77076561404814636</v>
      </c>
      <c r="E320" s="39">
        <v>35</v>
      </c>
      <c r="F320" s="38"/>
      <c r="G320" s="39">
        <v>58.5</v>
      </c>
      <c r="H320" s="38"/>
      <c r="I320" s="39">
        <v>152.5</v>
      </c>
      <c r="J320" s="38"/>
      <c r="K320" s="39">
        <v>252.5</v>
      </c>
      <c r="L320" s="38"/>
      <c r="M320" s="39">
        <v>352.5</v>
      </c>
      <c r="N320" s="38"/>
      <c r="O320" s="39">
        <v>552.5</v>
      </c>
      <c r="P320" s="40"/>
    </row>
    <row r="321" spans="1:16" ht="15" x14ac:dyDescent="0.2">
      <c r="A321" s="91" t="s">
        <v>678</v>
      </c>
      <c r="B321" s="96">
        <v>14500</v>
      </c>
      <c r="C321" s="92">
        <v>1</v>
      </c>
      <c r="D321" s="93">
        <v>0.715931272029108</v>
      </c>
      <c r="E321" s="95">
        <v>11.5</v>
      </c>
      <c r="F321" s="94"/>
      <c r="G321" s="95">
        <v>11.5</v>
      </c>
      <c r="H321" s="94"/>
      <c r="I321" s="95">
        <v>23.45</v>
      </c>
      <c r="J321" s="94"/>
      <c r="K321" s="95">
        <v>35.4</v>
      </c>
      <c r="L321" s="94"/>
      <c r="M321" s="95">
        <v>47.35</v>
      </c>
      <c r="N321" s="94"/>
      <c r="O321" s="95">
        <v>71.25</v>
      </c>
      <c r="P321" s="118"/>
    </row>
    <row r="322" spans="1:16" ht="15" x14ac:dyDescent="0.2">
      <c r="A322" s="36" t="s">
        <v>680</v>
      </c>
      <c r="B322" s="63">
        <v>142</v>
      </c>
      <c r="C322" s="37">
        <v>1</v>
      </c>
      <c r="D322" s="74">
        <v>1.159840207162256</v>
      </c>
      <c r="E322" s="39">
        <v>30</v>
      </c>
      <c r="F322" s="38"/>
      <c r="G322" s="39">
        <v>73.39</v>
      </c>
      <c r="H322" s="38"/>
      <c r="I322" s="39">
        <v>127.64</v>
      </c>
      <c r="J322" s="38"/>
      <c r="K322" s="39">
        <v>192.74</v>
      </c>
      <c r="L322" s="38"/>
      <c r="M322" s="39">
        <v>257.83999999999997</v>
      </c>
      <c r="N322" s="38"/>
      <c r="O322" s="39">
        <v>388.04</v>
      </c>
      <c r="P322" s="40"/>
    </row>
    <row r="323" spans="1:16" ht="15" x14ac:dyDescent="0.2">
      <c r="A323" s="91" t="s">
        <v>104</v>
      </c>
      <c r="B323" s="96"/>
      <c r="C323" s="92"/>
      <c r="D323" s="93">
        <v>1.0865784449771823</v>
      </c>
      <c r="E323" s="95"/>
      <c r="F323" s="94"/>
      <c r="G323" s="95"/>
      <c r="H323" s="94"/>
      <c r="I323" s="95"/>
      <c r="J323" s="94"/>
      <c r="K323" s="95"/>
      <c r="L323" s="94"/>
      <c r="M323" s="95"/>
      <c r="N323" s="94"/>
      <c r="O323" s="95"/>
      <c r="P323" s="118"/>
    </row>
    <row r="324" spans="1:16" ht="15" x14ac:dyDescent="0.2">
      <c r="A324" s="36" t="s">
        <v>681</v>
      </c>
      <c r="B324" s="63">
        <v>1797</v>
      </c>
      <c r="C324" s="37">
        <v>1</v>
      </c>
      <c r="D324" s="74" t="s">
        <v>76</v>
      </c>
      <c r="E324" s="39">
        <v>29.39</v>
      </c>
      <c r="F324" s="38"/>
      <c r="G324" s="39">
        <v>41.49</v>
      </c>
      <c r="H324" s="38"/>
      <c r="I324" s="39">
        <v>60.49</v>
      </c>
      <c r="J324" s="38"/>
      <c r="K324" s="39">
        <v>87.03</v>
      </c>
      <c r="L324" s="38"/>
      <c r="M324" s="39">
        <v>117.93</v>
      </c>
      <c r="N324" s="38"/>
      <c r="O324" s="39">
        <v>179.73</v>
      </c>
      <c r="P324" s="40"/>
    </row>
    <row r="325" spans="1:16" ht="15" x14ac:dyDescent="0.2">
      <c r="A325" s="91" t="s">
        <v>683</v>
      </c>
      <c r="B325" s="96">
        <v>1050</v>
      </c>
      <c r="C325" s="92">
        <v>1</v>
      </c>
      <c r="D325" s="93">
        <v>0.47016431932847241</v>
      </c>
      <c r="E325" s="95">
        <v>10</v>
      </c>
      <c r="F325" s="94"/>
      <c r="G325" s="95">
        <v>15</v>
      </c>
      <c r="H325" s="94"/>
      <c r="I325" s="95">
        <v>23</v>
      </c>
      <c r="J325" s="94"/>
      <c r="K325" s="95">
        <v>31.75</v>
      </c>
      <c r="L325" s="94"/>
      <c r="M325" s="95">
        <v>40.5</v>
      </c>
      <c r="N325" s="94"/>
      <c r="O325" s="95">
        <v>67</v>
      </c>
      <c r="P325" s="118"/>
    </row>
    <row r="326" spans="1:16" ht="15" x14ac:dyDescent="0.2">
      <c r="A326" s="36" t="s">
        <v>684</v>
      </c>
      <c r="B326" s="63">
        <v>1972</v>
      </c>
      <c r="C326" s="37">
        <v>1</v>
      </c>
      <c r="D326" s="74">
        <v>1.1629166940025357</v>
      </c>
      <c r="E326" s="39">
        <v>18.3</v>
      </c>
      <c r="F326" s="38">
        <v>27.14</v>
      </c>
      <c r="G326" s="39">
        <v>27.57</v>
      </c>
      <c r="H326" s="38">
        <v>45.71</v>
      </c>
      <c r="I326" s="39">
        <v>43.02</v>
      </c>
      <c r="J326" s="38">
        <v>76.66</v>
      </c>
      <c r="K326" s="39">
        <v>62.92</v>
      </c>
      <c r="L326" s="38">
        <v>116.46</v>
      </c>
      <c r="M326" s="39">
        <v>82.82</v>
      </c>
      <c r="N326" s="38">
        <v>156.26</v>
      </c>
      <c r="O326" s="39">
        <v>122.62</v>
      </c>
      <c r="P326" s="40">
        <v>235.86</v>
      </c>
    </row>
    <row r="327" spans="1:16" ht="15" x14ac:dyDescent="0.2">
      <c r="A327" s="91" t="s">
        <v>685</v>
      </c>
      <c r="B327" s="96">
        <v>3800</v>
      </c>
      <c r="C327" s="92">
        <v>1</v>
      </c>
      <c r="D327" s="93">
        <v>1.21267806848335</v>
      </c>
      <c r="E327" s="95">
        <v>25</v>
      </c>
      <c r="F327" s="94"/>
      <c r="G327" s="95">
        <v>31.8</v>
      </c>
      <c r="H327" s="94"/>
      <c r="I327" s="95">
        <v>45.05</v>
      </c>
      <c r="J327" s="94"/>
      <c r="K327" s="95">
        <v>58.3</v>
      </c>
      <c r="L327" s="94"/>
      <c r="M327" s="95">
        <v>71.55</v>
      </c>
      <c r="N327" s="94"/>
      <c r="O327" s="95">
        <v>98.05</v>
      </c>
      <c r="P327" s="118"/>
    </row>
    <row r="328" spans="1:16" ht="15" x14ac:dyDescent="0.2">
      <c r="A328" s="36" t="s">
        <v>687</v>
      </c>
      <c r="B328" s="63">
        <v>1107</v>
      </c>
      <c r="C328" s="37">
        <v>1</v>
      </c>
      <c r="D328" s="74">
        <v>0.7874237351851946</v>
      </c>
      <c r="E328" s="39">
        <v>18.5</v>
      </c>
      <c r="F328" s="38"/>
      <c r="G328" s="39">
        <v>30.93</v>
      </c>
      <c r="H328" s="38"/>
      <c r="I328" s="39">
        <v>48.48</v>
      </c>
      <c r="J328" s="38"/>
      <c r="K328" s="39">
        <v>66.03</v>
      </c>
      <c r="L328" s="38"/>
      <c r="M328" s="39">
        <v>83.58</v>
      </c>
      <c r="N328" s="38"/>
      <c r="O328" s="39">
        <v>118.68</v>
      </c>
      <c r="P328" s="40"/>
    </row>
    <row r="329" spans="1:16" ht="15" x14ac:dyDescent="0.2">
      <c r="A329" s="91" t="s">
        <v>688</v>
      </c>
      <c r="B329" s="96">
        <v>1962</v>
      </c>
      <c r="C329" s="92">
        <v>1</v>
      </c>
      <c r="D329" s="93">
        <v>0.92765971514697976</v>
      </c>
      <c r="E329" s="95">
        <v>33.700000000000003</v>
      </c>
      <c r="F329" s="94"/>
      <c r="G329" s="95">
        <v>52.7</v>
      </c>
      <c r="H329" s="94"/>
      <c r="I329" s="95">
        <v>77.7</v>
      </c>
      <c r="J329" s="94"/>
      <c r="K329" s="95">
        <v>117.7</v>
      </c>
      <c r="L329" s="94"/>
      <c r="M329" s="95">
        <v>157.69999999999999</v>
      </c>
      <c r="N329" s="94"/>
      <c r="O329" s="95">
        <v>237.7</v>
      </c>
      <c r="P329" s="118"/>
    </row>
    <row r="330" spans="1:16" ht="15" x14ac:dyDescent="0.2">
      <c r="A330" s="36" t="s">
        <v>690</v>
      </c>
      <c r="B330" s="63">
        <v>143</v>
      </c>
      <c r="C330" s="37">
        <v>1</v>
      </c>
      <c r="D330" s="74">
        <v>1.0749420236787501</v>
      </c>
      <c r="E330" s="39">
        <v>16.25</v>
      </c>
      <c r="F330" s="38"/>
      <c r="G330" s="39">
        <v>27.34</v>
      </c>
      <c r="H330" s="38"/>
      <c r="I330" s="39">
        <v>41.19</v>
      </c>
      <c r="J330" s="38"/>
      <c r="K330" s="39">
        <v>58.44</v>
      </c>
      <c r="L330" s="38"/>
      <c r="M330" s="39">
        <v>75.69</v>
      </c>
      <c r="N330" s="38"/>
      <c r="O330" s="39">
        <v>110.19</v>
      </c>
      <c r="P330" s="40"/>
    </row>
    <row r="331" spans="1:16" ht="15" x14ac:dyDescent="0.2">
      <c r="A331" s="91" t="s">
        <v>692</v>
      </c>
      <c r="B331" s="96">
        <v>600</v>
      </c>
      <c r="C331" s="92">
        <v>1</v>
      </c>
      <c r="D331" s="93">
        <v>1.0150685651690532</v>
      </c>
      <c r="E331" s="95">
        <v>7.5</v>
      </c>
      <c r="F331" s="94"/>
      <c r="G331" s="95">
        <v>12.5</v>
      </c>
      <c r="H331" s="94"/>
      <c r="I331" s="95">
        <v>17.5</v>
      </c>
      <c r="J331" s="94"/>
      <c r="K331" s="95">
        <v>22.5</v>
      </c>
      <c r="L331" s="94"/>
      <c r="M331" s="95">
        <v>27.5</v>
      </c>
      <c r="N331" s="94"/>
      <c r="O331" s="95">
        <v>37.5</v>
      </c>
      <c r="P331" s="118"/>
    </row>
    <row r="332" spans="1:16" ht="15" x14ac:dyDescent="0.2">
      <c r="A332" s="36" t="s">
        <v>694</v>
      </c>
      <c r="B332" s="63">
        <v>120</v>
      </c>
      <c r="C332" s="37">
        <v>1</v>
      </c>
      <c r="D332" s="74" t="s">
        <v>76</v>
      </c>
      <c r="E332" s="39">
        <v>13.75</v>
      </c>
      <c r="F332" s="38"/>
      <c r="G332" s="39">
        <v>31.75</v>
      </c>
      <c r="H332" s="38"/>
      <c r="I332" s="39">
        <v>64</v>
      </c>
      <c r="J332" s="38"/>
      <c r="K332" s="39">
        <v>105.25</v>
      </c>
      <c r="L332" s="38"/>
      <c r="M332" s="39">
        <v>146.5</v>
      </c>
      <c r="N332" s="38"/>
      <c r="O332" s="39">
        <v>229</v>
      </c>
      <c r="P332" s="40"/>
    </row>
    <row r="333" spans="1:16" ht="15" x14ac:dyDescent="0.2">
      <c r="A333" s="91" t="s">
        <v>696</v>
      </c>
      <c r="B333" s="96">
        <v>188</v>
      </c>
      <c r="C333" s="92">
        <v>1</v>
      </c>
      <c r="D333" s="93">
        <v>0.93010447422212128</v>
      </c>
      <c r="E333" s="95">
        <v>19.21</v>
      </c>
      <c r="F333" s="94"/>
      <c r="G333" s="95">
        <v>33.71</v>
      </c>
      <c r="H333" s="94"/>
      <c r="I333" s="95">
        <v>56.46</v>
      </c>
      <c r="J333" s="94"/>
      <c r="K333" s="95">
        <v>85.21</v>
      </c>
      <c r="L333" s="94"/>
      <c r="M333" s="95">
        <v>113.96</v>
      </c>
      <c r="N333" s="94"/>
      <c r="O333" s="95">
        <v>171.46</v>
      </c>
      <c r="P333" s="118"/>
    </row>
    <row r="334" spans="1:16" ht="15" x14ac:dyDescent="0.2">
      <c r="A334" s="36" t="s">
        <v>105</v>
      </c>
      <c r="B334" s="63">
        <v>1500</v>
      </c>
      <c r="C334" s="37">
        <v>1</v>
      </c>
      <c r="D334" s="74">
        <v>1.0156160368350939</v>
      </c>
      <c r="E334" s="39">
        <v>18.45</v>
      </c>
      <c r="F334" s="38"/>
      <c r="G334" s="39">
        <v>29.45</v>
      </c>
      <c r="H334" s="38"/>
      <c r="I334" s="39">
        <v>40.450000000000003</v>
      </c>
      <c r="J334" s="38"/>
      <c r="K334" s="39">
        <v>51.45</v>
      </c>
      <c r="L334" s="38"/>
      <c r="M334" s="39">
        <v>62.45</v>
      </c>
      <c r="N334" s="38"/>
      <c r="O334" s="39">
        <v>84.45</v>
      </c>
      <c r="P334" s="40"/>
    </row>
    <row r="335" spans="1:16" ht="15" x14ac:dyDescent="0.2">
      <c r="A335" s="91" t="s">
        <v>699</v>
      </c>
      <c r="B335" s="96">
        <v>2879</v>
      </c>
      <c r="C335" s="92">
        <v>2</v>
      </c>
      <c r="D335" s="93" t="s">
        <v>76</v>
      </c>
      <c r="E335" s="95"/>
      <c r="F335" s="94"/>
      <c r="G335" s="95"/>
      <c r="H335" s="94"/>
      <c r="I335" s="95"/>
      <c r="J335" s="94"/>
      <c r="K335" s="95"/>
      <c r="L335" s="94"/>
      <c r="M335" s="95"/>
      <c r="N335" s="94"/>
      <c r="O335" s="95"/>
      <c r="P335" s="118"/>
    </row>
    <row r="336" spans="1:16" ht="25.5" x14ac:dyDescent="0.2">
      <c r="A336" s="36" t="s">
        <v>700</v>
      </c>
      <c r="B336" s="63"/>
      <c r="C336" s="37"/>
      <c r="D336" s="74">
        <v>1.2563211814095394</v>
      </c>
      <c r="E336" s="39"/>
      <c r="F336" s="38"/>
      <c r="G336" s="39"/>
      <c r="H336" s="38"/>
      <c r="I336" s="39"/>
      <c r="J336" s="38"/>
      <c r="K336" s="39"/>
      <c r="L336" s="38"/>
      <c r="M336" s="39"/>
      <c r="N336" s="38"/>
      <c r="O336" s="39"/>
      <c r="P336" s="40"/>
    </row>
    <row r="337" spans="1:16" ht="15" x14ac:dyDescent="0.2">
      <c r="A337" s="91" t="s">
        <v>106</v>
      </c>
      <c r="B337" s="96">
        <v>27116</v>
      </c>
      <c r="C337" s="92">
        <v>1</v>
      </c>
      <c r="D337" s="93">
        <v>0.93456235652997088</v>
      </c>
      <c r="E337" s="95">
        <v>20.99</v>
      </c>
      <c r="F337" s="94"/>
      <c r="G337" s="95">
        <v>29.64</v>
      </c>
      <c r="H337" s="94"/>
      <c r="I337" s="95">
        <v>38.29</v>
      </c>
      <c r="J337" s="94"/>
      <c r="K337" s="95">
        <v>55.34</v>
      </c>
      <c r="L337" s="94"/>
      <c r="M337" s="95">
        <v>72.39</v>
      </c>
      <c r="N337" s="94"/>
      <c r="O337" s="95">
        <v>112.09</v>
      </c>
      <c r="P337" s="118"/>
    </row>
    <row r="338" spans="1:16" ht="15" x14ac:dyDescent="0.2">
      <c r="A338" s="36" t="s">
        <v>702</v>
      </c>
      <c r="B338" s="63"/>
      <c r="C338" s="37"/>
      <c r="D338" s="74" t="s">
        <v>76</v>
      </c>
      <c r="E338" s="39"/>
      <c r="F338" s="38"/>
      <c r="G338" s="39"/>
      <c r="H338" s="38"/>
      <c r="I338" s="39"/>
      <c r="J338" s="38"/>
      <c r="K338" s="39"/>
      <c r="L338" s="38"/>
      <c r="M338" s="39"/>
      <c r="N338" s="38"/>
      <c r="O338" s="39"/>
      <c r="P338" s="40"/>
    </row>
    <row r="339" spans="1:16" ht="15" x14ac:dyDescent="0.2">
      <c r="A339" s="91" t="s">
        <v>703</v>
      </c>
      <c r="B339" s="96">
        <v>240</v>
      </c>
      <c r="C339" s="92">
        <v>1</v>
      </c>
      <c r="D339" s="93" t="s">
        <v>76</v>
      </c>
      <c r="E339" s="95">
        <v>28</v>
      </c>
      <c r="F339" s="94"/>
      <c r="G339" s="95">
        <v>34</v>
      </c>
      <c r="H339" s="94"/>
      <c r="I339" s="95">
        <v>42.25</v>
      </c>
      <c r="J339" s="94"/>
      <c r="K339" s="95">
        <v>51</v>
      </c>
      <c r="L339" s="94"/>
      <c r="M339" s="95">
        <v>59.75</v>
      </c>
      <c r="N339" s="94"/>
      <c r="O339" s="95">
        <v>77.25</v>
      </c>
      <c r="P339" s="118"/>
    </row>
    <row r="340" spans="1:16" ht="15" x14ac:dyDescent="0.2">
      <c r="A340" s="36" t="s">
        <v>704</v>
      </c>
      <c r="B340" s="63">
        <v>3175</v>
      </c>
      <c r="C340" s="37">
        <v>1</v>
      </c>
      <c r="D340" s="74">
        <v>1.349400669827348</v>
      </c>
      <c r="E340" s="39">
        <v>16</v>
      </c>
      <c r="F340" s="38"/>
      <c r="G340" s="39">
        <v>17</v>
      </c>
      <c r="H340" s="38"/>
      <c r="I340" s="39">
        <v>22</v>
      </c>
      <c r="J340" s="38"/>
      <c r="K340" s="39">
        <v>27</v>
      </c>
      <c r="L340" s="38"/>
      <c r="M340" s="39">
        <v>32</v>
      </c>
      <c r="N340" s="38"/>
      <c r="O340" s="39">
        <v>42</v>
      </c>
      <c r="P340" s="40"/>
    </row>
    <row r="341" spans="1:16" ht="15" x14ac:dyDescent="0.2">
      <c r="A341" s="91" t="s">
        <v>707</v>
      </c>
      <c r="B341" s="96">
        <v>165000</v>
      </c>
      <c r="C341" s="92">
        <v>1</v>
      </c>
      <c r="D341" s="93">
        <v>1.5381523104794437</v>
      </c>
      <c r="E341" s="95">
        <v>11.5</v>
      </c>
      <c r="F341" s="94">
        <v>14.95</v>
      </c>
      <c r="G341" s="95">
        <v>25.15</v>
      </c>
      <c r="H341" s="94">
        <v>32.65</v>
      </c>
      <c r="I341" s="95">
        <v>38.799999999999997</v>
      </c>
      <c r="J341" s="94">
        <v>50.35</v>
      </c>
      <c r="K341" s="95">
        <v>52.45</v>
      </c>
      <c r="L341" s="94">
        <v>68.05</v>
      </c>
      <c r="M341" s="95">
        <v>66.099999999999994</v>
      </c>
      <c r="N341" s="94">
        <v>85.75</v>
      </c>
      <c r="O341" s="95">
        <v>93.4</v>
      </c>
      <c r="P341" s="118">
        <v>121.15</v>
      </c>
    </row>
    <row r="342" spans="1:16" ht="15" x14ac:dyDescent="0.2">
      <c r="A342" s="36" t="s">
        <v>107</v>
      </c>
      <c r="B342" s="63"/>
      <c r="C342" s="37"/>
      <c r="D342" s="74">
        <v>1.0949646951901566</v>
      </c>
      <c r="E342" s="39"/>
      <c r="F342" s="38"/>
      <c r="G342" s="39"/>
      <c r="H342" s="38"/>
      <c r="I342" s="39"/>
      <c r="J342" s="38"/>
      <c r="K342" s="39"/>
      <c r="L342" s="38"/>
      <c r="M342" s="39"/>
      <c r="N342" s="38"/>
      <c r="O342" s="39"/>
      <c r="P342" s="40"/>
    </row>
    <row r="343" spans="1:16" ht="15" x14ac:dyDescent="0.2">
      <c r="A343" s="91" t="s">
        <v>711</v>
      </c>
      <c r="B343" s="96">
        <v>300</v>
      </c>
      <c r="C343" s="92">
        <v>1</v>
      </c>
      <c r="D343" s="93">
        <v>1.379206501725813</v>
      </c>
      <c r="E343" s="95">
        <v>24.5</v>
      </c>
      <c r="F343" s="94"/>
      <c r="G343" s="95">
        <v>35.700000000000003</v>
      </c>
      <c r="H343" s="94"/>
      <c r="I343" s="95">
        <v>49.7</v>
      </c>
      <c r="J343" s="94"/>
      <c r="K343" s="95">
        <v>63.7</v>
      </c>
      <c r="L343" s="94"/>
      <c r="M343" s="95">
        <v>77.7</v>
      </c>
      <c r="N343" s="94"/>
      <c r="O343" s="95">
        <v>105.7</v>
      </c>
      <c r="P343" s="118"/>
    </row>
    <row r="344" spans="1:16" ht="15" x14ac:dyDescent="0.2">
      <c r="A344" s="36" t="s">
        <v>713</v>
      </c>
      <c r="B344" s="63">
        <v>310</v>
      </c>
      <c r="C344" s="37">
        <v>1</v>
      </c>
      <c r="D344" s="74">
        <v>1.0008798447863556</v>
      </c>
      <c r="E344" s="39">
        <v>9</v>
      </c>
      <c r="F344" s="38"/>
      <c r="G344" s="39">
        <v>17</v>
      </c>
      <c r="H344" s="38"/>
      <c r="I344" s="39">
        <v>27</v>
      </c>
      <c r="J344" s="38"/>
      <c r="K344" s="39">
        <v>37</v>
      </c>
      <c r="L344" s="38"/>
      <c r="M344" s="39">
        <v>47</v>
      </c>
      <c r="N344" s="38"/>
      <c r="O344" s="39">
        <v>67</v>
      </c>
      <c r="P344" s="40"/>
    </row>
    <row r="345" spans="1:16" ht="15" x14ac:dyDescent="0.2">
      <c r="A345" s="91" t="s">
        <v>715</v>
      </c>
      <c r="B345" s="96">
        <v>165</v>
      </c>
      <c r="C345" s="92">
        <v>1</v>
      </c>
      <c r="D345" s="93" t="s">
        <v>76</v>
      </c>
      <c r="E345" s="95">
        <v>25</v>
      </c>
      <c r="F345" s="94"/>
      <c r="G345" s="95">
        <v>36.950000000000003</v>
      </c>
      <c r="H345" s="94"/>
      <c r="I345" s="95">
        <v>51.7</v>
      </c>
      <c r="J345" s="94"/>
      <c r="K345" s="95">
        <v>66.45</v>
      </c>
      <c r="L345" s="94"/>
      <c r="M345" s="95">
        <v>83.95</v>
      </c>
      <c r="N345" s="94"/>
      <c r="O345" s="95">
        <v>118.95</v>
      </c>
      <c r="P345" s="118"/>
    </row>
    <row r="346" spans="1:16" ht="15" x14ac:dyDescent="0.2">
      <c r="A346" s="36" t="s">
        <v>717</v>
      </c>
      <c r="B346" s="63">
        <v>680</v>
      </c>
      <c r="C346" s="37">
        <v>1</v>
      </c>
      <c r="D346" s="74">
        <v>0.8717939883093242</v>
      </c>
      <c r="E346" s="39">
        <v>13.25</v>
      </c>
      <c r="F346" s="38"/>
      <c r="G346" s="39">
        <v>19.75</v>
      </c>
      <c r="H346" s="38"/>
      <c r="I346" s="39">
        <v>26.25</v>
      </c>
      <c r="J346" s="38"/>
      <c r="K346" s="39">
        <v>32.75</v>
      </c>
      <c r="L346" s="38"/>
      <c r="M346" s="39">
        <v>39.25</v>
      </c>
      <c r="N346" s="38"/>
      <c r="O346" s="39">
        <v>55.75</v>
      </c>
      <c r="P346" s="40"/>
    </row>
    <row r="347" spans="1:16" ht="15" x14ac:dyDescent="0.2">
      <c r="A347" s="91" t="s">
        <v>719</v>
      </c>
      <c r="B347" s="96">
        <v>6680</v>
      </c>
      <c r="C347" s="92">
        <v>1</v>
      </c>
      <c r="D347" s="93">
        <v>1.2468049404968562</v>
      </c>
      <c r="E347" s="95">
        <v>19.850000000000001</v>
      </c>
      <c r="F347" s="94"/>
      <c r="G347" s="95">
        <v>27.29</v>
      </c>
      <c r="H347" s="94"/>
      <c r="I347" s="95">
        <v>45.89</v>
      </c>
      <c r="J347" s="94"/>
      <c r="K347" s="95">
        <v>65.540000000000006</v>
      </c>
      <c r="L347" s="94"/>
      <c r="M347" s="95">
        <v>85.19</v>
      </c>
      <c r="N347" s="94"/>
      <c r="O347" s="95">
        <v>124.49</v>
      </c>
      <c r="P347" s="118"/>
    </row>
    <row r="348" spans="1:16" ht="15" x14ac:dyDescent="0.2">
      <c r="A348" s="36" t="s">
        <v>722</v>
      </c>
      <c r="B348" s="63">
        <v>1635</v>
      </c>
      <c r="C348" s="37">
        <v>1</v>
      </c>
      <c r="D348" s="74">
        <v>1.4893586521455833</v>
      </c>
      <c r="E348" s="39">
        <v>29.19</v>
      </c>
      <c r="F348" s="38">
        <v>45.11</v>
      </c>
      <c r="G348" s="39">
        <v>39.630000000000003</v>
      </c>
      <c r="H348" s="38">
        <v>66.510000000000005</v>
      </c>
      <c r="I348" s="39">
        <v>57.03</v>
      </c>
      <c r="J348" s="38">
        <v>87.91</v>
      </c>
      <c r="K348" s="39">
        <v>74.430000000000007</v>
      </c>
      <c r="L348" s="38">
        <v>109.31</v>
      </c>
      <c r="M348" s="39">
        <v>91.83</v>
      </c>
      <c r="N348" s="38">
        <v>130.71</v>
      </c>
      <c r="O348" s="39">
        <v>126.63</v>
      </c>
      <c r="P348" s="40">
        <v>173.51</v>
      </c>
    </row>
    <row r="349" spans="1:16" ht="15" x14ac:dyDescent="0.2">
      <c r="A349" s="91" t="s">
        <v>724</v>
      </c>
      <c r="B349" s="96">
        <v>2691</v>
      </c>
      <c r="C349" s="92">
        <v>1</v>
      </c>
      <c r="D349" s="93">
        <v>0.74353641351457367</v>
      </c>
      <c r="E349" s="95">
        <v>16</v>
      </c>
      <c r="F349" s="94"/>
      <c r="G349" s="95">
        <v>24.53</v>
      </c>
      <c r="H349" s="94"/>
      <c r="I349" s="95">
        <v>36.18</v>
      </c>
      <c r="J349" s="94"/>
      <c r="K349" s="95">
        <v>47.83</v>
      </c>
      <c r="L349" s="94"/>
      <c r="M349" s="95">
        <v>59.48</v>
      </c>
      <c r="N349" s="94"/>
      <c r="O349" s="95">
        <v>82.78</v>
      </c>
      <c r="P349" s="118"/>
    </row>
    <row r="350" spans="1:16" ht="15" x14ac:dyDescent="0.2">
      <c r="A350" s="36" t="s">
        <v>725</v>
      </c>
      <c r="B350" s="63">
        <v>213</v>
      </c>
      <c r="C350" s="37">
        <v>1</v>
      </c>
      <c r="D350" s="74">
        <v>1.0137950116605399</v>
      </c>
      <c r="E350" s="39">
        <v>24</v>
      </c>
      <c r="F350" s="38"/>
      <c r="G350" s="39">
        <v>35.9</v>
      </c>
      <c r="H350" s="38"/>
      <c r="I350" s="39">
        <v>60.7</v>
      </c>
      <c r="J350" s="38"/>
      <c r="K350" s="39">
        <v>90.7</v>
      </c>
      <c r="L350" s="38"/>
      <c r="M350" s="39">
        <v>120.7</v>
      </c>
      <c r="N350" s="38"/>
      <c r="O350" s="39">
        <v>180.7</v>
      </c>
      <c r="P350" s="40"/>
    </row>
    <row r="351" spans="1:16" ht="15" x14ac:dyDescent="0.2">
      <c r="A351" s="91" t="s">
        <v>727</v>
      </c>
      <c r="B351" s="96"/>
      <c r="C351" s="92"/>
      <c r="D351" s="93">
        <v>1.187094814424007</v>
      </c>
      <c r="E351" s="95">
        <v>40</v>
      </c>
      <c r="F351" s="94"/>
      <c r="G351" s="95">
        <v>77.400000000000006</v>
      </c>
      <c r="H351" s="94"/>
      <c r="I351" s="95">
        <v>128.4</v>
      </c>
      <c r="J351" s="94"/>
      <c r="K351" s="95">
        <v>183.6</v>
      </c>
      <c r="L351" s="94"/>
      <c r="M351" s="95">
        <v>245.1</v>
      </c>
      <c r="N351" s="94"/>
      <c r="O351" s="95">
        <v>369.3</v>
      </c>
      <c r="P351" s="118"/>
    </row>
    <row r="352" spans="1:16" ht="15" x14ac:dyDescent="0.2">
      <c r="A352" s="36" t="s">
        <v>729</v>
      </c>
      <c r="B352" s="63">
        <v>225</v>
      </c>
      <c r="C352" s="37">
        <v>1</v>
      </c>
      <c r="D352" s="74" t="s">
        <v>76</v>
      </c>
      <c r="E352" s="39">
        <v>40</v>
      </c>
      <c r="F352" s="38"/>
      <c r="G352" s="39">
        <v>77.400000000000006</v>
      </c>
      <c r="H352" s="38"/>
      <c r="I352" s="39">
        <v>128.4</v>
      </c>
      <c r="J352" s="38"/>
      <c r="K352" s="39">
        <v>183.6</v>
      </c>
      <c r="L352" s="38"/>
      <c r="M352" s="39">
        <v>245.1</v>
      </c>
      <c r="N352" s="38"/>
      <c r="O352" s="39">
        <v>368.1</v>
      </c>
      <c r="P352" s="40"/>
    </row>
    <row r="353" spans="1:16" ht="15" x14ac:dyDescent="0.2">
      <c r="A353" s="91" t="s">
        <v>731</v>
      </c>
      <c r="B353" s="96">
        <v>300</v>
      </c>
      <c r="C353" s="92">
        <v>1</v>
      </c>
      <c r="D353" s="93" t="s">
        <v>76</v>
      </c>
      <c r="E353" s="95">
        <v>18</v>
      </c>
      <c r="F353" s="94"/>
      <c r="G353" s="95">
        <v>35.5</v>
      </c>
      <c r="H353" s="94"/>
      <c r="I353" s="95">
        <v>60.8</v>
      </c>
      <c r="J353" s="94"/>
      <c r="K353" s="95">
        <v>88.8</v>
      </c>
      <c r="L353" s="94"/>
      <c r="M353" s="95">
        <v>116.8</v>
      </c>
      <c r="N353" s="94"/>
      <c r="O353" s="95">
        <v>172.8</v>
      </c>
      <c r="P353" s="118"/>
    </row>
    <row r="354" spans="1:16" ht="15" x14ac:dyDescent="0.2">
      <c r="A354" s="36" t="s">
        <v>732</v>
      </c>
      <c r="B354" s="63">
        <v>2126</v>
      </c>
      <c r="C354" s="37">
        <v>1</v>
      </c>
      <c r="D354" s="74">
        <v>0.79883375147633295</v>
      </c>
      <c r="E354" s="39">
        <v>14</v>
      </c>
      <c r="F354" s="38"/>
      <c r="G354" s="39">
        <v>22.4</v>
      </c>
      <c r="H354" s="38"/>
      <c r="I354" s="39">
        <v>34.4</v>
      </c>
      <c r="J354" s="38"/>
      <c r="K354" s="39">
        <v>53.44</v>
      </c>
      <c r="L354" s="38"/>
      <c r="M354" s="39">
        <v>72.47</v>
      </c>
      <c r="N354" s="38"/>
      <c r="O354" s="39">
        <v>110.54</v>
      </c>
      <c r="P354" s="40"/>
    </row>
    <row r="355" spans="1:16" ht="15" x14ac:dyDescent="0.2">
      <c r="A355" s="91" t="s">
        <v>108</v>
      </c>
      <c r="B355" s="96">
        <v>675686</v>
      </c>
      <c r="C355" s="92">
        <v>1</v>
      </c>
      <c r="D355" s="93">
        <v>1.2927510197373351</v>
      </c>
      <c r="E355" s="95">
        <v>11</v>
      </c>
      <c r="F355" s="94"/>
      <c r="G355" s="95">
        <v>24.44</v>
      </c>
      <c r="H355" s="94"/>
      <c r="I355" s="95">
        <v>43.33</v>
      </c>
      <c r="J355" s="94"/>
      <c r="K355" s="95">
        <v>87.81</v>
      </c>
      <c r="L355" s="94"/>
      <c r="M355" s="95">
        <v>138.81</v>
      </c>
      <c r="N355" s="94"/>
      <c r="O355" s="95">
        <v>283.77</v>
      </c>
      <c r="P355" s="118"/>
    </row>
    <row r="356" spans="1:16" ht="15" x14ac:dyDescent="0.2">
      <c r="A356" s="36" t="s">
        <v>735</v>
      </c>
      <c r="B356" s="63"/>
      <c r="C356" s="37"/>
      <c r="D356" s="74">
        <v>0.83517332744535222</v>
      </c>
      <c r="E356" s="39">
        <v>30</v>
      </c>
      <c r="F356" s="38"/>
      <c r="G356" s="39">
        <v>42</v>
      </c>
      <c r="H356" s="38"/>
      <c r="I356" s="39">
        <v>57</v>
      </c>
      <c r="J356" s="38"/>
      <c r="K356" s="39">
        <v>72</v>
      </c>
      <c r="L356" s="38"/>
      <c r="M356" s="39">
        <v>87</v>
      </c>
      <c r="N356" s="38"/>
      <c r="O356" s="39">
        <v>117</v>
      </c>
      <c r="P356" s="40"/>
    </row>
    <row r="357" spans="1:16" ht="15" x14ac:dyDescent="0.2">
      <c r="A357" s="91" t="s">
        <v>737</v>
      </c>
      <c r="B357" s="96"/>
      <c r="C357" s="92"/>
      <c r="D357" s="93">
        <v>0.74123289350953858</v>
      </c>
      <c r="E357" s="95">
        <v>18.5</v>
      </c>
      <c r="F357" s="94"/>
      <c r="G357" s="95">
        <v>64.8</v>
      </c>
      <c r="H357" s="94"/>
      <c r="I357" s="95">
        <v>111.1</v>
      </c>
      <c r="J357" s="94"/>
      <c r="K357" s="95">
        <v>157.4</v>
      </c>
      <c r="L357" s="94"/>
      <c r="M357" s="95">
        <v>203.7</v>
      </c>
      <c r="N357" s="94"/>
      <c r="O357" s="95">
        <v>296.3</v>
      </c>
      <c r="P357" s="118"/>
    </row>
    <row r="358" spans="1:16" ht="15" x14ac:dyDescent="0.2">
      <c r="A358" s="36" t="s">
        <v>740</v>
      </c>
      <c r="B358" s="63"/>
      <c r="C358" s="37"/>
      <c r="D358" s="74" t="s">
        <v>76</v>
      </c>
      <c r="E358" s="39">
        <v>18.8</v>
      </c>
      <c r="F358" s="38"/>
      <c r="G358" s="39">
        <v>41.8</v>
      </c>
      <c r="H358" s="38"/>
      <c r="I358" s="39">
        <v>70.8</v>
      </c>
      <c r="J358" s="38"/>
      <c r="K358" s="39">
        <v>105.8</v>
      </c>
      <c r="L358" s="38"/>
      <c r="M358" s="39">
        <v>140.80000000000001</v>
      </c>
      <c r="N358" s="38"/>
      <c r="O358" s="39">
        <v>210.8</v>
      </c>
      <c r="P358" s="40"/>
    </row>
    <row r="359" spans="1:16" ht="15" x14ac:dyDescent="0.2">
      <c r="A359" s="91" t="s">
        <v>741</v>
      </c>
      <c r="B359" s="96">
        <v>10705</v>
      </c>
      <c r="C359" s="92">
        <v>1</v>
      </c>
      <c r="D359" s="93">
        <v>1.2514913277412023</v>
      </c>
      <c r="E359" s="95">
        <v>14.7</v>
      </c>
      <c r="F359" s="94"/>
      <c r="G359" s="95">
        <v>42.22</v>
      </c>
      <c r="H359" s="94"/>
      <c r="I359" s="95">
        <v>73.37</v>
      </c>
      <c r="J359" s="94"/>
      <c r="K359" s="95">
        <v>110.17</v>
      </c>
      <c r="L359" s="94"/>
      <c r="M359" s="95">
        <v>146.97</v>
      </c>
      <c r="N359" s="94"/>
      <c r="O359" s="95">
        <v>220.57</v>
      </c>
      <c r="P359" s="118"/>
    </row>
    <row r="360" spans="1:16" ht="15" x14ac:dyDescent="0.2">
      <c r="A360" s="36" t="s">
        <v>743</v>
      </c>
      <c r="B360" s="63">
        <v>1773</v>
      </c>
      <c r="C360" s="37">
        <v>1</v>
      </c>
      <c r="D360" s="74">
        <v>1.1882525064473304</v>
      </c>
      <c r="E360" s="39">
        <v>27.78</v>
      </c>
      <c r="F360" s="38"/>
      <c r="G360" s="39">
        <v>39.92</v>
      </c>
      <c r="H360" s="38"/>
      <c r="I360" s="39">
        <v>59.62</v>
      </c>
      <c r="J360" s="38"/>
      <c r="K360" s="39">
        <v>85.62</v>
      </c>
      <c r="L360" s="38"/>
      <c r="M360" s="39">
        <v>114.14</v>
      </c>
      <c r="N360" s="38"/>
      <c r="O360" s="39">
        <v>185.04</v>
      </c>
      <c r="P360" s="40"/>
    </row>
    <row r="361" spans="1:16" ht="15" x14ac:dyDescent="0.2">
      <c r="A361" s="91" t="s">
        <v>745</v>
      </c>
      <c r="B361" s="96">
        <v>15309</v>
      </c>
      <c r="C361" s="92">
        <v>1</v>
      </c>
      <c r="D361" s="93">
        <v>1.0527629583775604</v>
      </c>
      <c r="E361" s="95">
        <v>31.34</v>
      </c>
      <c r="F361" s="94"/>
      <c r="G361" s="95">
        <v>40.36</v>
      </c>
      <c r="H361" s="94"/>
      <c r="I361" s="95">
        <v>54.61</v>
      </c>
      <c r="J361" s="94"/>
      <c r="K361" s="95">
        <v>74.260000000000005</v>
      </c>
      <c r="L361" s="94"/>
      <c r="M361" s="95">
        <v>96.07</v>
      </c>
      <c r="N361" s="94"/>
      <c r="O361" s="95">
        <v>151.87</v>
      </c>
      <c r="P361" s="118"/>
    </row>
    <row r="362" spans="1:16" ht="25.5" x14ac:dyDescent="0.2">
      <c r="A362" s="36" t="s">
        <v>747</v>
      </c>
      <c r="B362" s="63">
        <v>82</v>
      </c>
      <c r="C362" s="37">
        <v>1</v>
      </c>
      <c r="D362" s="74">
        <v>0.42263919223496083</v>
      </c>
      <c r="E362" s="39">
        <v>35</v>
      </c>
      <c r="F362" s="38">
        <v>70</v>
      </c>
      <c r="G362" s="39">
        <v>47.5</v>
      </c>
      <c r="H362" s="38">
        <v>95</v>
      </c>
      <c r="I362" s="39">
        <v>60</v>
      </c>
      <c r="J362" s="38">
        <v>120</v>
      </c>
      <c r="K362" s="39">
        <v>73.75</v>
      </c>
      <c r="L362" s="38">
        <v>147.5</v>
      </c>
      <c r="M362" s="39">
        <v>87.5</v>
      </c>
      <c r="N362" s="38">
        <v>175</v>
      </c>
      <c r="O362" s="39">
        <v>115</v>
      </c>
      <c r="P362" s="40">
        <v>230</v>
      </c>
    </row>
    <row r="363" spans="1:16" ht="15" x14ac:dyDescent="0.2">
      <c r="A363" s="91" t="s">
        <v>750</v>
      </c>
      <c r="B363" s="96">
        <v>2322</v>
      </c>
      <c r="C363" s="92">
        <v>1</v>
      </c>
      <c r="D363" s="93">
        <v>1.2161728968429693</v>
      </c>
      <c r="E363" s="95">
        <v>21.64</v>
      </c>
      <c r="F363" s="94"/>
      <c r="G363" s="95">
        <v>35.049999999999997</v>
      </c>
      <c r="H363" s="94"/>
      <c r="I363" s="95">
        <v>61.21</v>
      </c>
      <c r="J363" s="94"/>
      <c r="K363" s="95">
        <v>90.31</v>
      </c>
      <c r="L363" s="94"/>
      <c r="M363" s="95">
        <v>119.41</v>
      </c>
      <c r="N363" s="94"/>
      <c r="O363" s="95">
        <v>177.61</v>
      </c>
      <c r="P363" s="118"/>
    </row>
    <row r="364" spans="1:16" ht="15" x14ac:dyDescent="0.2">
      <c r="A364" s="36" t="s">
        <v>753</v>
      </c>
      <c r="B364" s="63">
        <v>6000</v>
      </c>
      <c r="C364" s="37">
        <v>1</v>
      </c>
      <c r="D364" s="74">
        <v>1.0535247151279867</v>
      </c>
      <c r="E364" s="39">
        <v>18</v>
      </c>
      <c r="F364" s="38"/>
      <c r="G364" s="39">
        <v>31</v>
      </c>
      <c r="H364" s="38"/>
      <c r="I364" s="39">
        <v>48.5</v>
      </c>
      <c r="J364" s="38"/>
      <c r="K364" s="39">
        <v>69</v>
      </c>
      <c r="L364" s="38"/>
      <c r="M364" s="39">
        <v>89.5</v>
      </c>
      <c r="N364" s="38"/>
      <c r="O364" s="39">
        <v>135.5</v>
      </c>
      <c r="P364" s="40"/>
    </row>
    <row r="365" spans="1:16" ht="15" x14ac:dyDescent="0.2">
      <c r="A365" s="91" t="s">
        <v>754</v>
      </c>
      <c r="B365" s="96">
        <v>4780</v>
      </c>
      <c r="C365" s="92">
        <v>1</v>
      </c>
      <c r="D365" s="93">
        <v>1.0382419854297384</v>
      </c>
      <c r="E365" s="95">
        <v>18.399999999999999</v>
      </c>
      <c r="F365" s="94"/>
      <c r="G365" s="95">
        <v>28.96</v>
      </c>
      <c r="H365" s="94"/>
      <c r="I365" s="95">
        <v>43.36</v>
      </c>
      <c r="J365" s="94"/>
      <c r="K365" s="95">
        <v>62.36</v>
      </c>
      <c r="L365" s="94"/>
      <c r="M365" s="95">
        <v>81.36</v>
      </c>
      <c r="N365" s="94"/>
      <c r="O365" s="95">
        <v>119.36</v>
      </c>
      <c r="P365" s="118"/>
    </row>
    <row r="366" spans="1:16" ht="15" x14ac:dyDescent="0.2">
      <c r="A366" s="36" t="s">
        <v>755</v>
      </c>
      <c r="B366" s="63">
        <v>60</v>
      </c>
      <c r="C366" s="37">
        <v>1</v>
      </c>
      <c r="D366" s="74" t="s">
        <v>76</v>
      </c>
      <c r="E366" s="39">
        <v>30.5</v>
      </c>
      <c r="F366" s="38"/>
      <c r="G366" s="39">
        <v>41.75</v>
      </c>
      <c r="H366" s="38"/>
      <c r="I366" s="39">
        <v>53</v>
      </c>
      <c r="J366" s="38"/>
      <c r="K366" s="39">
        <v>65.5</v>
      </c>
      <c r="L366" s="38"/>
      <c r="M366" s="39">
        <v>78</v>
      </c>
      <c r="N366" s="38"/>
      <c r="O366" s="39">
        <v>103</v>
      </c>
      <c r="P366" s="40"/>
    </row>
    <row r="367" spans="1:16" ht="15" x14ac:dyDescent="0.2">
      <c r="A367" s="91" t="s">
        <v>757</v>
      </c>
      <c r="B367" s="96">
        <v>2400</v>
      </c>
      <c r="C367" s="92">
        <v>1</v>
      </c>
      <c r="D367" s="93">
        <v>0.96159492764926635</v>
      </c>
      <c r="E367" s="95">
        <v>8.75</v>
      </c>
      <c r="F367" s="94"/>
      <c r="G367" s="95">
        <v>17</v>
      </c>
      <c r="H367" s="94"/>
      <c r="I367" s="95">
        <v>28.65</v>
      </c>
      <c r="J367" s="94"/>
      <c r="K367" s="95">
        <v>41.15</v>
      </c>
      <c r="L367" s="94"/>
      <c r="M367" s="95">
        <v>58.65</v>
      </c>
      <c r="N367" s="94"/>
      <c r="O367" s="95">
        <v>93.65</v>
      </c>
      <c r="P367" s="118"/>
    </row>
    <row r="368" spans="1:16" ht="15" x14ac:dyDescent="0.2">
      <c r="A368" s="36" t="s">
        <v>759</v>
      </c>
      <c r="B368" s="63">
        <v>450</v>
      </c>
      <c r="C368" s="37">
        <v>1</v>
      </c>
      <c r="D368" s="74">
        <v>1.1538121444112206</v>
      </c>
      <c r="E368" s="39">
        <v>21.25</v>
      </c>
      <c r="F368" s="38"/>
      <c r="G368" s="39">
        <v>36.56</v>
      </c>
      <c r="H368" s="38"/>
      <c r="I368" s="39">
        <v>55.71</v>
      </c>
      <c r="J368" s="38"/>
      <c r="K368" s="39">
        <v>78.709999999999994</v>
      </c>
      <c r="L368" s="38"/>
      <c r="M368" s="39">
        <v>101.71</v>
      </c>
      <c r="N368" s="38"/>
      <c r="O368" s="39">
        <v>147.71</v>
      </c>
      <c r="P368" s="40"/>
    </row>
    <row r="369" spans="1:16" ht="15" x14ac:dyDescent="0.2">
      <c r="A369" s="91" t="s">
        <v>109</v>
      </c>
      <c r="B369" s="96"/>
      <c r="C369" s="92"/>
      <c r="D369" s="93">
        <v>0.99830796154170531</v>
      </c>
      <c r="E369" s="95"/>
      <c r="F369" s="94"/>
      <c r="G369" s="95"/>
      <c r="H369" s="94"/>
      <c r="I369" s="95"/>
      <c r="J369" s="94"/>
      <c r="K369" s="95"/>
      <c r="L369" s="94"/>
      <c r="M369" s="95"/>
      <c r="N369" s="94"/>
      <c r="O369" s="95"/>
      <c r="P369" s="118"/>
    </row>
    <row r="370" spans="1:16" ht="15" x14ac:dyDescent="0.2">
      <c r="A370" s="36" t="s">
        <v>761</v>
      </c>
      <c r="B370" s="63">
        <v>51</v>
      </c>
      <c r="C370" s="37">
        <v>1</v>
      </c>
      <c r="D370" s="74">
        <v>0.8026141481939415</v>
      </c>
      <c r="E370" s="39">
        <v>24</v>
      </c>
      <c r="F370" s="38"/>
      <c r="G370" s="39">
        <v>40.549999999999997</v>
      </c>
      <c r="H370" s="38"/>
      <c r="I370" s="39">
        <v>63.3</v>
      </c>
      <c r="J370" s="38"/>
      <c r="K370" s="39">
        <v>94.3</v>
      </c>
      <c r="L370" s="38"/>
      <c r="M370" s="39">
        <v>125.3</v>
      </c>
      <c r="N370" s="38"/>
      <c r="O370" s="39">
        <v>187.3</v>
      </c>
      <c r="P370" s="40"/>
    </row>
    <row r="371" spans="1:16" ht="15" x14ac:dyDescent="0.2">
      <c r="A371" s="91" t="s">
        <v>762</v>
      </c>
      <c r="B371" s="96">
        <v>149</v>
      </c>
      <c r="C371" s="92">
        <v>1</v>
      </c>
      <c r="D371" s="93">
        <v>0.68160795317240819</v>
      </c>
      <c r="E371" s="95">
        <v>30</v>
      </c>
      <c r="F371" s="94"/>
      <c r="G371" s="95">
        <v>47</v>
      </c>
      <c r="H371" s="94"/>
      <c r="I371" s="95">
        <v>72</v>
      </c>
      <c r="J371" s="94"/>
      <c r="K371" s="95">
        <v>107</v>
      </c>
      <c r="L371" s="94"/>
      <c r="M371" s="95">
        <v>144.5</v>
      </c>
      <c r="N371" s="94"/>
      <c r="O371" s="95">
        <v>219.5</v>
      </c>
      <c r="P371" s="118"/>
    </row>
    <row r="372" spans="1:16" ht="15" x14ac:dyDescent="0.2">
      <c r="A372" s="36" t="s">
        <v>763</v>
      </c>
      <c r="B372" s="63">
        <v>2538</v>
      </c>
      <c r="C372" s="37">
        <v>1</v>
      </c>
      <c r="D372" s="74">
        <v>1.1799619001049275</v>
      </c>
      <c r="E372" s="39">
        <v>11</v>
      </c>
      <c r="F372" s="38"/>
      <c r="G372" s="39">
        <v>21</v>
      </c>
      <c r="H372" s="38"/>
      <c r="I372" s="39">
        <v>31</v>
      </c>
      <c r="J372" s="38"/>
      <c r="K372" s="39">
        <v>41</v>
      </c>
      <c r="L372" s="38"/>
      <c r="M372" s="39">
        <v>51</v>
      </c>
      <c r="N372" s="38"/>
      <c r="O372" s="39">
        <v>71</v>
      </c>
      <c r="P372" s="40"/>
    </row>
    <row r="373" spans="1:16" ht="15" x14ac:dyDescent="0.2">
      <c r="A373" s="91" t="s">
        <v>764</v>
      </c>
      <c r="B373" s="96">
        <v>645</v>
      </c>
      <c r="C373" s="92">
        <v>1</v>
      </c>
      <c r="D373" s="93">
        <v>0.85085013495192729</v>
      </c>
      <c r="E373" s="95">
        <v>18</v>
      </c>
      <c r="F373" s="94"/>
      <c r="G373" s="95">
        <v>31.5</v>
      </c>
      <c r="H373" s="94"/>
      <c r="I373" s="95">
        <v>52.4</v>
      </c>
      <c r="J373" s="94"/>
      <c r="K373" s="95">
        <v>81.900000000000006</v>
      </c>
      <c r="L373" s="94"/>
      <c r="M373" s="95">
        <v>111.4</v>
      </c>
      <c r="N373" s="94"/>
      <c r="O373" s="95">
        <v>170.4</v>
      </c>
      <c r="P373" s="118"/>
    </row>
    <row r="374" spans="1:16" ht="15" x14ac:dyDescent="0.2">
      <c r="A374" s="36" t="s">
        <v>765</v>
      </c>
      <c r="B374" s="63">
        <v>843</v>
      </c>
      <c r="C374" s="37">
        <v>1</v>
      </c>
      <c r="D374" s="74">
        <v>0.90268847862138957</v>
      </c>
      <c r="E374" s="39">
        <v>26</v>
      </c>
      <c r="F374" s="38"/>
      <c r="G374" s="39">
        <v>54.85</v>
      </c>
      <c r="H374" s="38"/>
      <c r="I374" s="39">
        <v>104.54</v>
      </c>
      <c r="J374" s="38"/>
      <c r="K374" s="39">
        <v>173.79</v>
      </c>
      <c r="L374" s="38"/>
      <c r="M374" s="39">
        <v>243.04</v>
      </c>
      <c r="N374" s="38"/>
      <c r="O374" s="39">
        <v>381.54</v>
      </c>
      <c r="P374" s="40"/>
    </row>
    <row r="375" spans="1:16" ht="15" x14ac:dyDescent="0.2">
      <c r="A375" s="91" t="s">
        <v>766</v>
      </c>
      <c r="B375" s="96">
        <v>483</v>
      </c>
      <c r="C375" s="92">
        <v>1</v>
      </c>
      <c r="D375" s="93">
        <v>0.41699123353466411</v>
      </c>
      <c r="E375" s="95">
        <v>30</v>
      </c>
      <c r="F375" s="94"/>
      <c r="G375" s="95">
        <v>45.26</v>
      </c>
      <c r="H375" s="94"/>
      <c r="I375" s="95">
        <v>69.66</v>
      </c>
      <c r="J375" s="94"/>
      <c r="K375" s="95">
        <v>101.71</v>
      </c>
      <c r="L375" s="94"/>
      <c r="M375" s="95">
        <v>136.74</v>
      </c>
      <c r="N375" s="94"/>
      <c r="O375" s="95">
        <v>222.99</v>
      </c>
      <c r="P375" s="118"/>
    </row>
    <row r="376" spans="1:16" ht="15" x14ac:dyDescent="0.2">
      <c r="A376" s="36" t="s">
        <v>768</v>
      </c>
      <c r="B376" s="63">
        <v>225</v>
      </c>
      <c r="C376" s="37">
        <v>1</v>
      </c>
      <c r="D376" s="74">
        <v>1.0981882885797476</v>
      </c>
      <c r="E376" s="39">
        <v>27</v>
      </c>
      <c r="F376" s="38"/>
      <c r="G376" s="39">
        <v>48.81</v>
      </c>
      <c r="H376" s="38"/>
      <c r="I376" s="39">
        <v>76.760000000000005</v>
      </c>
      <c r="J376" s="38"/>
      <c r="K376" s="39">
        <v>110.76</v>
      </c>
      <c r="L376" s="38"/>
      <c r="M376" s="39">
        <v>146.76</v>
      </c>
      <c r="N376" s="38"/>
      <c r="O376" s="39">
        <v>229.76</v>
      </c>
      <c r="P376" s="40"/>
    </row>
    <row r="377" spans="1:16" ht="25.5" x14ac:dyDescent="0.2">
      <c r="A377" s="91" t="s">
        <v>770</v>
      </c>
      <c r="B377" s="96"/>
      <c r="C377" s="92"/>
      <c r="D377" s="93" t="s">
        <v>76</v>
      </c>
      <c r="E377" s="95"/>
      <c r="F377" s="94"/>
      <c r="G377" s="95"/>
      <c r="H377" s="94"/>
      <c r="I377" s="95"/>
      <c r="J377" s="94"/>
      <c r="K377" s="95"/>
      <c r="L377" s="94"/>
      <c r="M377" s="95"/>
      <c r="N377" s="94"/>
      <c r="O377" s="95"/>
      <c r="P377" s="118"/>
    </row>
    <row r="378" spans="1:16" ht="15" x14ac:dyDescent="0.2">
      <c r="A378" s="36" t="s">
        <v>771</v>
      </c>
      <c r="B378" s="63">
        <v>2068</v>
      </c>
      <c r="C378" s="37">
        <v>1</v>
      </c>
      <c r="D378" s="74">
        <v>0.63376230977523818</v>
      </c>
      <c r="E378" s="39">
        <v>17</v>
      </c>
      <c r="F378" s="38">
        <v>19</v>
      </c>
      <c r="G378" s="39">
        <v>19.78</v>
      </c>
      <c r="H378" s="38">
        <v>23.13</v>
      </c>
      <c r="I378" s="39">
        <v>29.03</v>
      </c>
      <c r="J378" s="38">
        <v>36.880000000000003</v>
      </c>
      <c r="K378" s="39">
        <v>38.28</v>
      </c>
      <c r="L378" s="38">
        <v>50.63</v>
      </c>
      <c r="M378" s="39">
        <v>47.53</v>
      </c>
      <c r="N378" s="38">
        <v>64.38</v>
      </c>
      <c r="O378" s="39">
        <v>66.03</v>
      </c>
      <c r="P378" s="40">
        <v>91.88</v>
      </c>
    </row>
    <row r="379" spans="1:16" ht="15" x14ac:dyDescent="0.2">
      <c r="A379" s="91" t="s">
        <v>773</v>
      </c>
      <c r="B379" s="96">
        <v>220</v>
      </c>
      <c r="C379" s="92">
        <v>1</v>
      </c>
      <c r="D379" s="93" t="s">
        <v>76</v>
      </c>
      <c r="E379" s="95">
        <v>26</v>
      </c>
      <c r="F379" s="94"/>
      <c r="G379" s="95">
        <v>59.7</v>
      </c>
      <c r="H379" s="94"/>
      <c r="I379" s="95">
        <v>106.75</v>
      </c>
      <c r="J379" s="94"/>
      <c r="K379" s="95">
        <v>156.5</v>
      </c>
      <c r="L379" s="94"/>
      <c r="M379" s="95">
        <v>206.25</v>
      </c>
      <c r="N379" s="94"/>
      <c r="O379" s="95">
        <v>305.75</v>
      </c>
      <c r="P379" s="118"/>
    </row>
    <row r="380" spans="1:16" ht="15" x14ac:dyDescent="0.2">
      <c r="A380" s="36" t="s">
        <v>774</v>
      </c>
      <c r="B380" s="63">
        <v>1000</v>
      </c>
      <c r="C380" s="37">
        <v>1</v>
      </c>
      <c r="D380" s="74" t="s">
        <v>76</v>
      </c>
      <c r="E380" s="39">
        <v>25</v>
      </c>
      <c r="F380" s="38"/>
      <c r="G380" s="39">
        <v>34.75</v>
      </c>
      <c r="H380" s="38"/>
      <c r="I380" s="39">
        <v>51</v>
      </c>
      <c r="J380" s="38"/>
      <c r="K380" s="39">
        <v>67.25</v>
      </c>
      <c r="L380" s="38"/>
      <c r="M380" s="39">
        <v>83.5</v>
      </c>
      <c r="N380" s="38"/>
      <c r="O380" s="39">
        <v>116</v>
      </c>
      <c r="P380" s="40"/>
    </row>
    <row r="381" spans="1:16" ht="15" x14ac:dyDescent="0.2">
      <c r="A381" s="91" t="s">
        <v>775</v>
      </c>
      <c r="B381" s="96">
        <v>107</v>
      </c>
      <c r="C381" s="92">
        <v>1</v>
      </c>
      <c r="D381" s="93">
        <v>0.82978925234383649</v>
      </c>
      <c r="E381" s="95">
        <v>28.25</v>
      </c>
      <c r="F381" s="94"/>
      <c r="G381" s="95">
        <v>85.5</v>
      </c>
      <c r="H381" s="94"/>
      <c r="I381" s="95">
        <v>148</v>
      </c>
      <c r="J381" s="94"/>
      <c r="K381" s="95">
        <v>220.5</v>
      </c>
      <c r="L381" s="94"/>
      <c r="M381" s="95">
        <v>293</v>
      </c>
      <c r="N381" s="94"/>
      <c r="O381" s="95">
        <v>438</v>
      </c>
      <c r="P381" s="118"/>
    </row>
    <row r="382" spans="1:16" ht="15" x14ac:dyDescent="0.2">
      <c r="A382" s="36" t="s">
        <v>776</v>
      </c>
      <c r="B382" s="63">
        <v>360</v>
      </c>
      <c r="C382" s="37">
        <v>1</v>
      </c>
      <c r="D382" s="74">
        <v>1.27475259544594</v>
      </c>
      <c r="E382" s="39">
        <v>35</v>
      </c>
      <c r="F382" s="38"/>
      <c r="G382" s="39">
        <v>63</v>
      </c>
      <c r="H382" s="38"/>
      <c r="I382" s="39">
        <v>107</v>
      </c>
      <c r="J382" s="38"/>
      <c r="K382" s="39">
        <v>167</v>
      </c>
      <c r="L382" s="38"/>
      <c r="M382" s="39">
        <v>227</v>
      </c>
      <c r="N382" s="38"/>
      <c r="O382" s="39">
        <v>347</v>
      </c>
      <c r="P382" s="40"/>
    </row>
    <row r="383" spans="1:16" ht="15" x14ac:dyDescent="0.2">
      <c r="A383" s="91" t="s">
        <v>778</v>
      </c>
      <c r="B383" s="96">
        <v>500</v>
      </c>
      <c r="C383" s="92">
        <v>1</v>
      </c>
      <c r="D383" s="93">
        <v>1.0752481267724558</v>
      </c>
      <c r="E383" s="95">
        <v>17</v>
      </c>
      <c r="F383" s="94"/>
      <c r="G383" s="95">
        <v>35.799999999999997</v>
      </c>
      <c r="H383" s="94"/>
      <c r="I383" s="95">
        <v>54.6</v>
      </c>
      <c r="J383" s="94"/>
      <c r="K383" s="95">
        <v>73.400000000000006</v>
      </c>
      <c r="L383" s="94"/>
      <c r="M383" s="95">
        <v>92.2</v>
      </c>
      <c r="N383" s="94"/>
      <c r="O383" s="95">
        <v>129.80000000000001</v>
      </c>
      <c r="P383" s="118"/>
    </row>
    <row r="384" spans="1:16" ht="15" x14ac:dyDescent="0.2">
      <c r="A384" s="36" t="s">
        <v>780</v>
      </c>
      <c r="B384" s="63">
        <v>6200</v>
      </c>
      <c r="C384" s="37">
        <v>1</v>
      </c>
      <c r="D384" s="74">
        <v>0.99839018857866191</v>
      </c>
      <c r="E384" s="39">
        <v>11.24</v>
      </c>
      <c r="F384" s="38">
        <v>22.48</v>
      </c>
      <c r="G384" s="39">
        <v>13.42</v>
      </c>
      <c r="H384" s="38">
        <v>26.84</v>
      </c>
      <c r="I384" s="39">
        <v>18.87</v>
      </c>
      <c r="J384" s="38">
        <v>37.74</v>
      </c>
      <c r="K384" s="39">
        <v>26.32</v>
      </c>
      <c r="L384" s="38">
        <v>52.64</v>
      </c>
      <c r="M384" s="39">
        <v>33.770000000000003</v>
      </c>
      <c r="N384" s="38">
        <v>67.540000000000006</v>
      </c>
      <c r="O384" s="39">
        <v>60.67</v>
      </c>
      <c r="P384" s="40">
        <v>121.34</v>
      </c>
    </row>
    <row r="385" spans="1:16" ht="15" x14ac:dyDescent="0.2">
      <c r="A385" s="91" t="s">
        <v>782</v>
      </c>
      <c r="B385" s="96">
        <v>3880</v>
      </c>
      <c r="C385" s="92">
        <v>1</v>
      </c>
      <c r="D385" s="93">
        <v>1.2812063606679431</v>
      </c>
      <c r="E385" s="95">
        <v>14.78</v>
      </c>
      <c r="F385" s="94"/>
      <c r="G385" s="95">
        <v>19.760000000000002</v>
      </c>
      <c r="H385" s="94"/>
      <c r="I385" s="95">
        <v>28.82</v>
      </c>
      <c r="J385" s="94"/>
      <c r="K385" s="95">
        <v>39.119999999999997</v>
      </c>
      <c r="L385" s="94"/>
      <c r="M385" s="95">
        <v>50.07</v>
      </c>
      <c r="N385" s="94"/>
      <c r="O385" s="95">
        <v>71.97</v>
      </c>
      <c r="P385" s="118"/>
    </row>
    <row r="386" spans="1:16" ht="15" x14ac:dyDescent="0.2">
      <c r="A386" s="36" t="s">
        <v>783</v>
      </c>
      <c r="B386" s="63">
        <v>2900</v>
      </c>
      <c r="C386" s="37">
        <v>1</v>
      </c>
      <c r="D386" s="74">
        <v>0.63827166954144698</v>
      </c>
      <c r="E386" s="39">
        <v>10.73</v>
      </c>
      <c r="F386" s="38"/>
      <c r="G386" s="39">
        <v>32.25</v>
      </c>
      <c r="H386" s="38"/>
      <c r="I386" s="39">
        <v>59.15</v>
      </c>
      <c r="J386" s="38"/>
      <c r="K386" s="39">
        <v>87.45</v>
      </c>
      <c r="L386" s="38"/>
      <c r="M386" s="39">
        <v>115.75</v>
      </c>
      <c r="N386" s="38"/>
      <c r="O386" s="39">
        <v>175.15</v>
      </c>
      <c r="P386" s="40"/>
    </row>
    <row r="387" spans="1:16" ht="15" x14ac:dyDescent="0.2">
      <c r="A387" s="91" t="s">
        <v>110</v>
      </c>
      <c r="B387" s="96"/>
      <c r="C387" s="92"/>
      <c r="D387" s="93" t="s">
        <v>76</v>
      </c>
      <c r="E387" s="95">
        <v>28</v>
      </c>
      <c r="F387" s="94"/>
      <c r="G387" s="95">
        <v>41.5</v>
      </c>
      <c r="H387" s="94"/>
      <c r="I387" s="95">
        <v>60</v>
      </c>
      <c r="J387" s="94"/>
      <c r="K387" s="95">
        <v>82.5</v>
      </c>
      <c r="L387" s="94"/>
      <c r="M387" s="95">
        <v>105</v>
      </c>
      <c r="N387" s="94"/>
      <c r="O387" s="95">
        <v>150</v>
      </c>
      <c r="P387" s="118"/>
    </row>
    <row r="388" spans="1:16" ht="15" x14ac:dyDescent="0.2">
      <c r="A388" s="36" t="s">
        <v>785</v>
      </c>
      <c r="B388" s="63">
        <v>4554</v>
      </c>
      <c r="C388" s="37">
        <v>1</v>
      </c>
      <c r="D388" s="74">
        <v>0.65565968685539966</v>
      </c>
      <c r="E388" s="39">
        <v>26.56</v>
      </c>
      <c r="F388" s="38"/>
      <c r="G388" s="39">
        <v>44.63</v>
      </c>
      <c r="H388" s="38"/>
      <c r="I388" s="39">
        <v>74.98</v>
      </c>
      <c r="J388" s="38"/>
      <c r="K388" s="39">
        <v>115.38</v>
      </c>
      <c r="L388" s="38"/>
      <c r="M388" s="39">
        <v>159.82</v>
      </c>
      <c r="N388" s="38"/>
      <c r="O388" s="39">
        <v>270.87</v>
      </c>
      <c r="P388" s="40"/>
    </row>
    <row r="389" spans="1:16" ht="15" x14ac:dyDescent="0.2">
      <c r="A389" s="91" t="s">
        <v>787</v>
      </c>
      <c r="B389" s="96">
        <v>480</v>
      </c>
      <c r="C389" s="92">
        <v>1</v>
      </c>
      <c r="D389" s="93">
        <v>1.2669626205048727</v>
      </c>
      <c r="E389" s="95">
        <v>13.5</v>
      </c>
      <c r="F389" s="94"/>
      <c r="G389" s="95">
        <v>20.3</v>
      </c>
      <c r="H389" s="94"/>
      <c r="I389" s="95">
        <v>29.8</v>
      </c>
      <c r="J389" s="94"/>
      <c r="K389" s="95">
        <v>46.3</v>
      </c>
      <c r="L389" s="94"/>
      <c r="M389" s="95">
        <v>62.8</v>
      </c>
      <c r="N389" s="94"/>
      <c r="O389" s="95">
        <v>95.8</v>
      </c>
      <c r="P389" s="118"/>
    </row>
    <row r="390" spans="1:16" ht="15" x14ac:dyDescent="0.2">
      <c r="A390" s="36" t="s">
        <v>788</v>
      </c>
      <c r="B390" s="63">
        <v>318</v>
      </c>
      <c r="C390" s="37">
        <v>2</v>
      </c>
      <c r="D390" s="74" t="s">
        <v>76</v>
      </c>
      <c r="E390" s="39"/>
      <c r="F390" s="38"/>
      <c r="G390" s="39"/>
      <c r="H390" s="38"/>
      <c r="I390" s="39"/>
      <c r="J390" s="38"/>
      <c r="K390" s="39"/>
      <c r="L390" s="38"/>
      <c r="M390" s="39"/>
      <c r="N390" s="38"/>
      <c r="O390" s="39"/>
      <c r="P390" s="40"/>
    </row>
    <row r="391" spans="1:16" ht="15" x14ac:dyDescent="0.2">
      <c r="A391" s="91" t="s">
        <v>790</v>
      </c>
      <c r="B391" s="96">
        <v>9655</v>
      </c>
      <c r="C391" s="92">
        <v>1</v>
      </c>
      <c r="D391" s="93">
        <v>1.0605947747360094</v>
      </c>
      <c r="E391" s="95">
        <v>16.100000000000001</v>
      </c>
      <c r="F391" s="94">
        <v>29.36</v>
      </c>
      <c r="G391" s="95">
        <v>28.3</v>
      </c>
      <c r="H391" s="94">
        <v>53.76</v>
      </c>
      <c r="I391" s="95">
        <v>40.5</v>
      </c>
      <c r="J391" s="94">
        <v>78.16</v>
      </c>
      <c r="K391" s="95">
        <v>52.7</v>
      </c>
      <c r="L391" s="94">
        <v>102.56</v>
      </c>
      <c r="M391" s="95">
        <v>67.349999999999994</v>
      </c>
      <c r="N391" s="94">
        <v>131.86000000000001</v>
      </c>
      <c r="O391" s="95">
        <v>116.15</v>
      </c>
      <c r="P391" s="118">
        <v>229.46</v>
      </c>
    </row>
    <row r="392" spans="1:16" ht="25.5" x14ac:dyDescent="0.2">
      <c r="A392" s="36" t="s">
        <v>792</v>
      </c>
      <c r="B392" s="63">
        <v>380</v>
      </c>
      <c r="C392" s="37">
        <v>1</v>
      </c>
      <c r="D392" s="74" t="s">
        <v>76</v>
      </c>
      <c r="E392" s="39">
        <v>17</v>
      </c>
      <c r="F392" s="38"/>
      <c r="G392" s="39">
        <v>29.5</v>
      </c>
      <c r="H392" s="38"/>
      <c r="I392" s="39">
        <v>42</v>
      </c>
      <c r="J392" s="38"/>
      <c r="K392" s="39">
        <v>54.5</v>
      </c>
      <c r="L392" s="38"/>
      <c r="M392" s="39">
        <v>67</v>
      </c>
      <c r="N392" s="38"/>
      <c r="O392" s="39">
        <v>92</v>
      </c>
      <c r="P392" s="40"/>
    </row>
    <row r="393" spans="1:16" ht="15" x14ac:dyDescent="0.2">
      <c r="A393" s="91" t="s">
        <v>794</v>
      </c>
      <c r="B393" s="96">
        <v>50</v>
      </c>
      <c r="C393" s="92">
        <v>1</v>
      </c>
      <c r="D393" s="93">
        <v>0.87594908624251977</v>
      </c>
      <c r="E393" s="95">
        <v>16.5</v>
      </c>
      <c r="F393" s="94"/>
      <c r="G393" s="95">
        <v>21</v>
      </c>
      <c r="H393" s="94"/>
      <c r="I393" s="95">
        <v>28.5</v>
      </c>
      <c r="J393" s="94"/>
      <c r="K393" s="95">
        <v>36</v>
      </c>
      <c r="L393" s="94"/>
      <c r="M393" s="95">
        <v>43.5</v>
      </c>
      <c r="N393" s="94"/>
      <c r="O393" s="95">
        <v>58.5</v>
      </c>
      <c r="P393" s="118"/>
    </row>
    <row r="394" spans="1:16" ht="15" x14ac:dyDescent="0.2">
      <c r="A394" s="36" t="s">
        <v>796</v>
      </c>
      <c r="B394" s="63">
        <v>1600</v>
      </c>
      <c r="C394" s="37">
        <v>1</v>
      </c>
      <c r="D394" s="74">
        <v>1.1529493051680242</v>
      </c>
      <c r="E394" s="39">
        <v>23</v>
      </c>
      <c r="F394" s="38"/>
      <c r="G394" s="39">
        <v>42</v>
      </c>
      <c r="H394" s="38"/>
      <c r="I394" s="39">
        <v>67.45</v>
      </c>
      <c r="J394" s="38"/>
      <c r="K394" s="39">
        <v>96.2</v>
      </c>
      <c r="L394" s="38"/>
      <c r="M394" s="39">
        <v>124.95</v>
      </c>
      <c r="N394" s="38"/>
      <c r="O394" s="39">
        <v>182.45</v>
      </c>
      <c r="P394" s="40"/>
    </row>
    <row r="395" spans="1:16" ht="15" x14ac:dyDescent="0.2">
      <c r="A395" s="91" t="s">
        <v>148</v>
      </c>
      <c r="B395" s="96">
        <v>103264</v>
      </c>
      <c r="C395" s="92">
        <v>1</v>
      </c>
      <c r="D395" s="93">
        <v>1.0656709879489656</v>
      </c>
      <c r="E395" s="95">
        <v>16.149999999999999</v>
      </c>
      <c r="F395" s="94">
        <v>21.48</v>
      </c>
      <c r="G395" s="95">
        <v>25.64</v>
      </c>
      <c r="H395" s="94">
        <v>34.11</v>
      </c>
      <c r="I395" s="95">
        <v>35.909999999999997</v>
      </c>
      <c r="J395" s="94">
        <v>47.76</v>
      </c>
      <c r="K395" s="95">
        <v>46.94</v>
      </c>
      <c r="L395" s="94">
        <v>62.4</v>
      </c>
      <c r="M395" s="95">
        <v>57.97</v>
      </c>
      <c r="N395" s="94">
        <v>77.040000000000006</v>
      </c>
      <c r="O395" s="95">
        <v>82.55</v>
      </c>
      <c r="P395" s="118">
        <v>109.75</v>
      </c>
    </row>
  </sheetData>
  <mergeCells count="10">
    <mergeCell ref="A1:P1"/>
    <mergeCell ref="B2:C3"/>
    <mergeCell ref="E2:F2"/>
    <mergeCell ref="A2:A3"/>
    <mergeCell ref="D2:D3"/>
    <mergeCell ref="G2:H2"/>
    <mergeCell ref="I2:J2"/>
    <mergeCell ref="K2:L2"/>
    <mergeCell ref="M2:N2"/>
    <mergeCell ref="O2:P2"/>
  </mergeCells>
  <pageMargins left="0.7" right="0.7" top="0.75" bottom="0.75" header="0.3" footer="0.3"/>
  <pageSetup scale="74" orientation="landscape"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37"/>
  <sheetViews>
    <sheetView showGridLines="0" view="pageLayout" zoomScaleNormal="100" zoomScaleSheetLayoutView="100" workbookViewId="0">
      <selection sqref="A1:J1"/>
    </sheetView>
  </sheetViews>
  <sheetFormatPr defaultRowHeight="12.75" x14ac:dyDescent="0.2"/>
  <cols>
    <col min="1" max="1" width="50.140625" customWidth="1"/>
    <col min="2" max="2" width="7.42578125" style="48" bestFit="1" customWidth="1"/>
    <col min="3" max="3" width="1.85546875" style="48" bestFit="1" customWidth="1"/>
    <col min="4" max="4" width="11" customWidth="1"/>
    <col min="5" max="5" width="10.7109375" bestFit="1" customWidth="1"/>
    <col min="6" max="6" width="11.42578125" customWidth="1"/>
    <col min="7" max="7" width="17.140625" bestFit="1" customWidth="1"/>
    <col min="8" max="8" width="8.42578125" customWidth="1"/>
    <col min="9" max="9" width="9.7109375" customWidth="1"/>
    <col min="10" max="10" width="15.7109375" bestFit="1" customWidth="1"/>
  </cols>
  <sheetData>
    <row r="1" spans="1:10" ht="18.75" customHeight="1" x14ac:dyDescent="0.2">
      <c r="A1" s="186" t="s">
        <v>842</v>
      </c>
      <c r="B1" s="186"/>
      <c r="C1" s="186"/>
      <c r="D1" s="186"/>
      <c r="E1" s="186"/>
      <c r="F1" s="186"/>
      <c r="G1" s="186"/>
      <c r="H1" s="186"/>
      <c r="I1" s="186"/>
      <c r="J1" s="186"/>
    </row>
    <row r="2" spans="1:10" ht="51.75" customHeight="1" thickBot="1" x14ac:dyDescent="0.25">
      <c r="A2" s="18" t="s">
        <v>61</v>
      </c>
      <c r="B2" s="187" t="s">
        <v>48</v>
      </c>
      <c r="C2" s="187"/>
      <c r="D2" s="18" t="s">
        <v>39</v>
      </c>
      <c r="E2" s="18" t="s">
        <v>44</v>
      </c>
      <c r="F2" s="18" t="s">
        <v>62</v>
      </c>
      <c r="G2" s="18" t="s">
        <v>5</v>
      </c>
      <c r="H2" s="18" t="s">
        <v>6</v>
      </c>
      <c r="I2" s="18" t="s">
        <v>839</v>
      </c>
      <c r="J2" s="18" t="s">
        <v>45</v>
      </c>
    </row>
    <row r="3" spans="1:10" ht="15" customHeight="1" x14ac:dyDescent="0.2">
      <c r="A3" s="36" t="str">
        <f>IF('[1]DATA RECLAIMED'!A2="","",'[1]DATA RECLAIMED'!A2)</f>
        <v>Buckeye</v>
      </c>
      <c r="B3" s="63">
        <v>4005</v>
      </c>
      <c r="C3" s="37">
        <v>1</v>
      </c>
      <c r="D3" s="114" t="str">
        <f>IF('[1]DATA RECLAIMED'!Q2="Monthly","M",IF('[1]DATA RECLAIMED'!Q2="Bimonthly","B",""))</f>
        <v>M</v>
      </c>
      <c r="E3" s="114" t="str">
        <f>IF('[1]DATA RECLAIMED'!R2="","",'[1]DATA RECLAIMED'!R2)</f>
        <v>By Meter Size</v>
      </c>
      <c r="F3" s="114">
        <f>IF(A3="","",'[1]DATA RECLAIMED'!AF2)</f>
        <v>0</v>
      </c>
      <c r="G3" s="114" t="str">
        <f>IF(A3="","",'[1]DATA RECLAIMED'!AT2)</f>
        <v>Uniform Rate</v>
      </c>
      <c r="H3" s="114" t="str">
        <f>IF(G3="Increasing Block",COUNT('[1]DATA RECLAIMED'!BL2:BV2),"")</f>
        <v/>
      </c>
      <c r="I3" s="114" t="str">
        <f>IF(H3="","",'[1]DATA RECLAIMED'!BB2)</f>
        <v/>
      </c>
      <c r="J3" s="115" t="str">
        <f>IF('[1]DATA RECLAIMED'!BW2="","",'[1]all bills - RECLAIMED - I'!J3/'[1]all bills - RECLAIMED - I'!C3)</f>
        <v/>
      </c>
    </row>
    <row r="4" spans="1:10" ht="15" customHeight="1" x14ac:dyDescent="0.2">
      <c r="A4" s="32" t="str">
        <f>IF('[1]DATA RECLAIMED'!A3="","",'[1]DATA RECLAIMED'!A3)</f>
        <v>Chandler</v>
      </c>
      <c r="B4" s="96">
        <v>300000</v>
      </c>
      <c r="C4" s="92">
        <v>1</v>
      </c>
      <c r="D4" s="116" t="str">
        <f>IF('[1]DATA RECLAIMED'!Q3="Monthly","M",IF('[1]DATA RECLAIMED'!Q3="Bimonthly","B",""))</f>
        <v>M</v>
      </c>
      <c r="E4" s="116" t="str">
        <f>IF('[1]DATA RECLAIMED'!R3="","",'[1]DATA RECLAIMED'!R3)</f>
        <v>By Meter Size</v>
      </c>
      <c r="F4" s="116">
        <f>IF(A4="","",'[1]DATA RECLAIMED'!AF3)</f>
        <v>0</v>
      </c>
      <c r="G4" s="116" t="str">
        <f>IF(A4="","",'[1]DATA RECLAIMED'!AT3)</f>
        <v>Seasonal Uniform Rate</v>
      </c>
      <c r="H4" s="116" t="str">
        <f>IF(G4="Increasing Block",COUNT('[1]DATA RECLAIMED'!BL3:BV3),"")</f>
        <v/>
      </c>
      <c r="I4" s="116" t="str">
        <f>IF(H4="","",'[1]DATA RECLAIMED'!BB3)</f>
        <v/>
      </c>
      <c r="J4" s="117">
        <f>IF('[1]DATA RECLAIMED'!BW3="","",'[1]all bills - RECLAIMED - I'!J4/'[1]all bills - RECLAIMED - I'!C4)</f>
        <v>1.4004434589800445</v>
      </c>
    </row>
    <row r="5" spans="1:10" ht="15" customHeight="1" x14ac:dyDescent="0.2">
      <c r="A5" s="36" t="str">
        <f>IF('[1]DATA RECLAIMED'!A4="","",'[1]DATA RECLAIMED'!A4)</f>
        <v>Clarkdale</v>
      </c>
      <c r="B5" s="63">
        <v>4027</v>
      </c>
      <c r="C5" s="37">
        <v>1</v>
      </c>
      <c r="D5" s="114" t="str">
        <f>IF('[1]DATA RECLAIMED'!Q4="Monthly","M",IF('[1]DATA RECLAIMED'!Q4="Bimonthly","B",""))</f>
        <v>M</v>
      </c>
      <c r="E5" s="114" t="str">
        <f>IF('[1]DATA RECLAIMED'!R4="","",'[1]DATA RECLAIMED'!R4)</f>
        <v>By Meter Size</v>
      </c>
      <c r="F5" s="114">
        <f>IF(A5="","",'[1]DATA RECLAIMED'!AF4)</f>
        <v>0</v>
      </c>
      <c r="G5" s="114" t="str">
        <f>IF(A5="","",'[1]DATA RECLAIMED'!AT4)</f>
        <v>Uniform Rate</v>
      </c>
      <c r="H5" s="114" t="str">
        <f>IF(G5="Increasing Block",COUNT('[1]DATA RECLAIMED'!BL4:BV4),"")</f>
        <v/>
      </c>
      <c r="I5" s="114" t="str">
        <f>IF(H5="","",'[1]DATA RECLAIMED'!BB4)</f>
        <v/>
      </c>
      <c r="J5" s="115" t="str">
        <f>IF('[1]DATA RECLAIMED'!BW4="","",'[1]all bills - RECLAIMED - I'!J5/'[1]all bills - RECLAIMED - I'!C5)</f>
        <v/>
      </c>
    </row>
    <row r="6" spans="1:10" ht="15" customHeight="1" x14ac:dyDescent="0.2">
      <c r="A6" s="32" t="str">
        <f>IF('[1]DATA RECLAIMED'!A5="","",'[1]DATA RECLAIMED'!A5)</f>
        <v>Coronado Utilities, Inc.</v>
      </c>
      <c r="B6" s="96"/>
      <c r="C6" s="92"/>
      <c r="D6" s="116" t="str">
        <f>IF('[1]DATA RECLAIMED'!Q5="Monthly","M",IF('[1]DATA RECLAIMED'!Q5="Bimonthly","B",""))</f>
        <v>M</v>
      </c>
      <c r="E6" s="116" t="str">
        <f>IF('[1]DATA RECLAIMED'!R5="","",'[1]DATA RECLAIMED'!R5)</f>
        <v>None</v>
      </c>
      <c r="F6" s="116">
        <f>IF(A6="","",'[1]DATA RECLAIMED'!AF5)</f>
        <v>0</v>
      </c>
      <c r="G6" s="116" t="str">
        <f>IF(A6="","",'[1]DATA RECLAIMED'!AT5)</f>
        <v>Uniform Rate</v>
      </c>
      <c r="H6" s="116" t="str">
        <f>IF(G6="Increasing Block",COUNT('[1]DATA RECLAIMED'!BL5:BV5),"")</f>
        <v/>
      </c>
      <c r="I6" s="116" t="str">
        <f>IF(H6="","",'[1]DATA RECLAIMED'!BB5)</f>
        <v/>
      </c>
      <c r="J6" s="117" t="str">
        <f>IF('[1]DATA RECLAIMED'!BW5="","",'[1]all bills - RECLAIMED - I'!J6/'[1]all bills - RECLAIMED - I'!C6)</f>
        <v/>
      </c>
    </row>
    <row r="7" spans="1:10" ht="15" customHeight="1" x14ac:dyDescent="0.2">
      <c r="A7" s="36" t="str">
        <f>IF('[1]DATA RECLAIMED'!A6="","",'[1]DATA RECLAIMED'!A6)</f>
        <v>El Mirage</v>
      </c>
      <c r="B7" s="63">
        <v>36905</v>
      </c>
      <c r="C7" s="37">
        <v>1</v>
      </c>
      <c r="D7" s="114" t="str">
        <f>IF('[1]DATA RECLAIMED'!Q6="Monthly","M",IF('[1]DATA RECLAIMED'!Q6="Bimonthly","B",""))</f>
        <v>M</v>
      </c>
      <c r="E7" s="114" t="str">
        <f>IF('[1]DATA RECLAIMED'!R6="","",'[1]DATA RECLAIMED'!R6)</f>
        <v>None</v>
      </c>
      <c r="F7" s="114">
        <f>IF(A7="","",'[1]DATA RECLAIMED'!AF6)</f>
        <v>0</v>
      </c>
      <c r="G7" s="114" t="str">
        <f>IF(A7="","",'[1]DATA RECLAIMED'!AT6)</f>
        <v>Uniform Rate</v>
      </c>
      <c r="H7" s="114" t="str">
        <f>IF(G7="Increasing Block",COUNT('[1]DATA RECLAIMED'!BL6:BV6),"")</f>
        <v/>
      </c>
      <c r="I7" s="114" t="str">
        <f>IF(H7="","",'[1]DATA RECLAIMED'!BB6)</f>
        <v/>
      </c>
      <c r="J7" s="115" t="str">
        <f>IF('[1]DATA RECLAIMED'!BW6="","",'[1]all bills - RECLAIMED - I'!J7/'[1]all bills - RECLAIMED - I'!C7)</f>
        <v/>
      </c>
    </row>
    <row r="8" spans="1:10" ht="15" customHeight="1" x14ac:dyDescent="0.2">
      <c r="A8" s="32" t="str">
        <f>IF('[1]DATA RECLAIMED'!A7="","",'[1]DATA RECLAIMED'!A7)</f>
        <v>EPCOR Water Company-Agua Fria</v>
      </c>
      <c r="B8" s="96">
        <v>52400</v>
      </c>
      <c r="C8" s="92">
        <v>1</v>
      </c>
      <c r="D8" s="116" t="str">
        <f>IF('[1]DATA RECLAIMED'!Q7="Monthly","M",IF('[1]DATA RECLAIMED'!Q7="Bimonthly","B",""))</f>
        <v>M</v>
      </c>
      <c r="E8" s="116" t="str">
        <f>IF('[1]DATA RECLAIMED'!R7="","",'[1]DATA RECLAIMED'!R7)</f>
        <v>None</v>
      </c>
      <c r="F8" s="116">
        <f>IF(A8="","",'[1]DATA RECLAIMED'!AF7)</f>
        <v>0</v>
      </c>
      <c r="G8" s="116" t="str">
        <f>IF(A8="","",'[1]DATA RECLAIMED'!AT7)</f>
        <v>Uniform Rate</v>
      </c>
      <c r="H8" s="116" t="str">
        <f>IF(G8="Increasing Block",COUNT('[1]DATA RECLAIMED'!BL7:BV7),"")</f>
        <v/>
      </c>
      <c r="I8" s="116" t="str">
        <f>IF(H8="","",'[1]DATA RECLAIMED'!BB7)</f>
        <v/>
      </c>
      <c r="J8" s="117" t="str">
        <f>IF('[1]DATA RECLAIMED'!BW7="","",'[1]all bills - RECLAIMED - I'!J8/'[1]all bills - RECLAIMED - I'!C8)</f>
        <v/>
      </c>
    </row>
    <row r="9" spans="1:10" ht="15" customHeight="1" x14ac:dyDescent="0.2">
      <c r="A9" s="36" t="str">
        <f>IF('[1]DATA RECLAIMED'!A8="","",'[1]DATA RECLAIMED'!A8)</f>
        <v>EPCOR Water Company-Anthem</v>
      </c>
      <c r="B9" s="63">
        <v>25302</v>
      </c>
      <c r="C9" s="37">
        <v>1</v>
      </c>
      <c r="D9" s="114" t="str">
        <f>IF('[1]DATA RECLAIMED'!Q8="Monthly","M",IF('[1]DATA RECLAIMED'!Q8="Bimonthly","B",""))</f>
        <v>M</v>
      </c>
      <c r="E9" s="114" t="str">
        <f>IF('[1]DATA RECLAIMED'!R8="","",'[1]DATA RECLAIMED'!R8)</f>
        <v>None</v>
      </c>
      <c r="F9" s="114">
        <f>IF(A9="","",'[1]DATA RECLAIMED'!AF8)</f>
        <v>0</v>
      </c>
      <c r="G9" s="114" t="str">
        <f>IF(A9="","",'[1]DATA RECLAIMED'!AT8)</f>
        <v>Uniform Rate</v>
      </c>
      <c r="H9" s="114" t="str">
        <f>IF(G9="Increasing Block",COUNT('[1]DATA RECLAIMED'!BL8:BV8),"")</f>
        <v/>
      </c>
      <c r="I9" s="114" t="str">
        <f>IF(H9="","",'[1]DATA RECLAIMED'!BB8)</f>
        <v/>
      </c>
      <c r="J9" s="115" t="str">
        <f>IF('[1]DATA RECLAIMED'!BW8="","",'[1]all bills - RECLAIMED - I'!J9/'[1]all bills - RECLAIMED - I'!C9)</f>
        <v/>
      </c>
    </row>
    <row r="10" spans="1:10" ht="15" customHeight="1" x14ac:dyDescent="0.2">
      <c r="A10" s="32" t="str">
        <f>IF('[1]DATA RECLAIMED'!A9="","",'[1]DATA RECLAIMED'!A9)</f>
        <v>EPCOR Water Company-Mohave</v>
      </c>
      <c r="B10" s="96">
        <v>36330</v>
      </c>
      <c r="C10" s="92">
        <v>1</v>
      </c>
      <c r="D10" s="116" t="str">
        <f>IF('[1]DATA RECLAIMED'!Q9="Monthly","M",IF('[1]DATA RECLAIMED'!Q9="Bimonthly","B",""))</f>
        <v>M</v>
      </c>
      <c r="E10" s="116" t="str">
        <f>IF('[1]DATA RECLAIMED'!R9="","",'[1]DATA RECLAIMED'!R9)</f>
        <v>None</v>
      </c>
      <c r="F10" s="116">
        <f>IF(A10="","",'[1]DATA RECLAIMED'!AF9)</f>
        <v>0</v>
      </c>
      <c r="G10" s="116" t="str">
        <f>IF(A10="","",'[1]DATA RECLAIMED'!AT9)</f>
        <v>Uniform Rate</v>
      </c>
      <c r="H10" s="116" t="str">
        <f>IF(G10="Increasing Block",COUNT('[1]DATA RECLAIMED'!BL9:BV9),"")</f>
        <v/>
      </c>
      <c r="I10" s="116" t="str">
        <f>IF(H10="","",'[1]DATA RECLAIMED'!BB9)</f>
        <v/>
      </c>
      <c r="J10" s="117" t="str">
        <f>IF('[1]DATA RECLAIMED'!BW9="","",'[1]all bills - RECLAIMED - I'!J10/'[1]all bills - RECLAIMED - I'!C10)</f>
        <v/>
      </c>
    </row>
    <row r="11" spans="1:10" ht="15" customHeight="1" x14ac:dyDescent="0.2">
      <c r="A11" s="36" t="str">
        <f>IF('[1]DATA RECLAIMED'!A10="","",'[1]DATA RECLAIMED'!A10)</f>
        <v>EPCOR Water Company-Sun City West</v>
      </c>
      <c r="B11" s="63">
        <v>25362</v>
      </c>
      <c r="C11" s="37">
        <v>1</v>
      </c>
      <c r="D11" s="114" t="str">
        <f>IF('[1]DATA RECLAIMED'!Q10="Monthly","M",IF('[1]DATA RECLAIMED'!Q10="Bimonthly","B",""))</f>
        <v>M</v>
      </c>
      <c r="E11" s="114" t="str">
        <f>IF('[1]DATA RECLAIMED'!R10="","",'[1]DATA RECLAIMED'!R10)</f>
        <v>None</v>
      </c>
      <c r="F11" s="114">
        <f>IF(A11="","",'[1]DATA RECLAIMED'!AF10)</f>
        <v>0</v>
      </c>
      <c r="G11" s="114" t="str">
        <f>IF(A11="","",'[1]DATA RECLAIMED'!AT10)</f>
        <v>Uniform Rate</v>
      </c>
      <c r="H11" s="114" t="str">
        <f>IF(G11="Increasing Block",COUNT('[1]DATA RECLAIMED'!BL10:BV10),"")</f>
        <v/>
      </c>
      <c r="I11" s="114" t="str">
        <f>IF(H11="","",'[1]DATA RECLAIMED'!BB10)</f>
        <v/>
      </c>
      <c r="J11" s="115" t="str">
        <f>IF('[1]DATA RECLAIMED'!BW10="","",'[1]all bills - RECLAIMED - I'!J11/'[1]all bills - RECLAIMED - I'!C11)</f>
        <v/>
      </c>
    </row>
    <row r="12" spans="1:10" ht="15" customHeight="1" x14ac:dyDescent="0.2">
      <c r="A12" s="32" t="str">
        <f>IF('[1]DATA RECLAIMED'!A11="","",'[1]DATA RECLAIMED'!A11)</f>
        <v>Far West Water and Sewer, Inc.</v>
      </c>
      <c r="B12" s="96">
        <v>32425</v>
      </c>
      <c r="C12" s="92">
        <v>1</v>
      </c>
      <c r="D12" s="116" t="str">
        <f>IF('[1]DATA RECLAIMED'!Q11="Monthly","M",IF('[1]DATA RECLAIMED'!Q11="Bimonthly","B",""))</f>
        <v>M</v>
      </c>
      <c r="E12" s="116" t="str">
        <f>IF('[1]DATA RECLAIMED'!R11="","",'[1]DATA RECLAIMED'!R11)</f>
        <v>None</v>
      </c>
      <c r="F12" s="116">
        <f>IF(A12="","",'[1]DATA RECLAIMED'!AF11)</f>
        <v>0</v>
      </c>
      <c r="G12" s="116" t="str">
        <f>IF(A12="","",'[1]DATA RECLAIMED'!AT11)</f>
        <v>Uniform Rate</v>
      </c>
      <c r="H12" s="116" t="str">
        <f>IF(G12="Increasing Block",COUNT('[1]DATA RECLAIMED'!BL11:BV11),"")</f>
        <v/>
      </c>
      <c r="I12" s="116" t="str">
        <f>IF(H12="","",'[1]DATA RECLAIMED'!BB11)</f>
        <v/>
      </c>
      <c r="J12" s="117" t="str">
        <f>IF('[1]DATA RECLAIMED'!BW11="","",'[1]all bills - RECLAIMED - I'!J12/'[1]all bills - RECLAIMED - I'!C12)</f>
        <v/>
      </c>
    </row>
    <row r="13" spans="1:10" ht="15" customHeight="1" x14ac:dyDescent="0.2">
      <c r="A13" s="36" t="str">
        <f>IF('[1]DATA RECLAIMED'!A12="","",'[1]DATA RECLAIMED'!A12)</f>
        <v>Flagstaff</v>
      </c>
      <c r="B13" s="63">
        <v>64908</v>
      </c>
      <c r="C13" s="37">
        <v>1</v>
      </c>
      <c r="D13" s="114" t="str">
        <f>IF('[1]DATA RECLAIMED'!Q12="Monthly","M",IF('[1]DATA RECLAIMED'!Q12="Bimonthly","B",""))</f>
        <v>M</v>
      </c>
      <c r="E13" s="114" t="str">
        <f>IF('[1]DATA RECLAIMED'!R12="","",'[1]DATA RECLAIMED'!R12)</f>
        <v>None</v>
      </c>
      <c r="F13" s="114">
        <f>IF(A13="","",'[1]DATA RECLAIMED'!AF12)</f>
        <v>0</v>
      </c>
      <c r="G13" s="114" t="str">
        <f>IF(A13="","",'[1]DATA RECLAIMED'!AT12)</f>
        <v>Increasing Block</v>
      </c>
      <c r="H13" s="114">
        <f>IF(G13="Increasing Block",COUNT('[1]DATA RECLAIMED'!BL12:BV12),"")</f>
        <v>4</v>
      </c>
      <c r="I13" s="114" t="s">
        <v>840</v>
      </c>
      <c r="J13" s="115">
        <f>IF('[1]DATA RECLAIMED'!BW12="","",'[1]all bills - RECLAIMED - I'!J13/'[1]all bills - RECLAIMED - I'!C13)</f>
        <v>1.0979010265052858</v>
      </c>
    </row>
    <row r="14" spans="1:10" ht="15" customHeight="1" x14ac:dyDescent="0.2">
      <c r="A14" s="32" t="str">
        <f>IF('[1]DATA RECLAIMED'!A13="","",'[1]DATA RECLAIMED'!A13)</f>
        <v>Flowing Wells Irrigation District</v>
      </c>
      <c r="B14" s="96">
        <v>15500</v>
      </c>
      <c r="C14" s="92">
        <v>1</v>
      </c>
      <c r="D14" s="116" t="str">
        <f>IF('[1]DATA RECLAIMED'!Q13="Monthly","M",IF('[1]DATA RECLAIMED'!Q13="Bimonthly","B",""))</f>
        <v>M</v>
      </c>
      <c r="E14" s="116" t="str">
        <f>IF('[1]DATA RECLAIMED'!R13="","",'[1]DATA RECLAIMED'!R13)</f>
        <v>By Meter Size</v>
      </c>
      <c r="F14" s="116">
        <f>IF(A14="","",'[1]DATA RECLAIMED'!AF13)</f>
        <v>0</v>
      </c>
      <c r="G14" s="116" t="str">
        <f>IF(A14="","",'[1]DATA RECLAIMED'!AT13)</f>
        <v>Uniform Rate</v>
      </c>
      <c r="H14" s="116" t="str">
        <f>IF(G14="Increasing Block",COUNT('[1]DATA RECLAIMED'!BL13:BV13),"")</f>
        <v/>
      </c>
      <c r="I14" s="116" t="str">
        <f>IF(H14="","",'[1]DATA RECLAIMED'!BB13)</f>
        <v/>
      </c>
      <c r="J14" s="117" t="str">
        <f>IF('[1]DATA RECLAIMED'!BW13="","",'[1]all bills - RECLAIMED - I'!J14/'[1]all bills - RECLAIMED - I'!C14)</f>
        <v/>
      </c>
    </row>
    <row r="15" spans="1:10" ht="15" customHeight="1" x14ac:dyDescent="0.2">
      <c r="A15" s="36" t="str">
        <f>IF('[1]DATA RECLAIMED'!A14="","",'[1]DATA RECLAIMED'!A14)</f>
        <v>Fountain Hills Sanitary District</v>
      </c>
      <c r="B15" s="63"/>
      <c r="C15" s="37"/>
      <c r="D15" s="114" t="str">
        <f>IF('[1]DATA RECLAIMED'!Q14="Monthly","M",IF('[1]DATA RECLAIMED'!Q14="Bimonthly","B",""))</f>
        <v>M</v>
      </c>
      <c r="E15" s="114" t="str">
        <f>IF('[1]DATA RECLAIMED'!R14="","",'[1]DATA RECLAIMED'!R14)</f>
        <v>None</v>
      </c>
      <c r="F15" s="114">
        <f>IF(A15="","",'[1]DATA RECLAIMED'!AF14)</f>
        <v>0</v>
      </c>
      <c r="G15" s="114" t="str">
        <f>IF(A15="","",'[1]DATA RECLAIMED'!AT14)</f>
        <v>Uniform Rate</v>
      </c>
      <c r="H15" s="114" t="str">
        <f>IF(G15="Increasing Block",COUNT('[1]DATA RECLAIMED'!BL14:BV14),"")</f>
        <v/>
      </c>
      <c r="I15" s="114" t="str">
        <f>IF(H15="","",'[1]DATA RECLAIMED'!BB14)</f>
        <v/>
      </c>
      <c r="J15" s="115" t="str">
        <f>IF('[1]DATA RECLAIMED'!BW14="","",'[1]all bills - RECLAIMED - I'!J15/'[1]all bills - RECLAIMED - I'!C15)</f>
        <v/>
      </c>
    </row>
    <row r="16" spans="1:10" ht="15" customHeight="1" x14ac:dyDescent="0.2">
      <c r="A16" s="32" t="str">
        <f>IF('[1]DATA RECLAIMED'!A15="","",'[1]DATA RECLAIMED'!A15)</f>
        <v>Gilbert</v>
      </c>
      <c r="B16" s="96">
        <v>210000</v>
      </c>
      <c r="C16" s="92">
        <v>1</v>
      </c>
      <c r="D16" s="116" t="str">
        <f>IF('[1]DATA RECLAIMED'!Q15="Monthly","M",IF('[1]DATA RECLAIMED'!Q15="Bimonthly","B",""))</f>
        <v>M</v>
      </c>
      <c r="E16" s="116" t="str">
        <f>IF('[1]DATA RECLAIMED'!R15="","",'[1]DATA RECLAIMED'!R15)</f>
        <v>Constant</v>
      </c>
      <c r="F16" s="116">
        <f>IF(A16="","",'[1]DATA RECLAIMED'!AF15)</f>
        <v>0</v>
      </c>
      <c r="G16" s="116" t="str">
        <f>IF(A16="","",'[1]DATA RECLAIMED'!AT15)</f>
        <v>Uniform Rate</v>
      </c>
      <c r="H16" s="116" t="str">
        <f>IF(G16="Increasing Block",COUNT('[1]DATA RECLAIMED'!BL15:BV15),"")</f>
        <v/>
      </c>
      <c r="I16" s="116" t="str">
        <f>IF(H16="","",'[1]DATA RECLAIMED'!BB15)</f>
        <v/>
      </c>
      <c r="J16" s="117" t="str">
        <f>IF('[1]DATA RECLAIMED'!BW15="","",'[1]all bills - RECLAIMED - I'!J16/'[1]all bills - RECLAIMED - I'!C16)</f>
        <v/>
      </c>
    </row>
    <row r="17" spans="1:10" ht="15" customHeight="1" x14ac:dyDescent="0.2">
      <c r="A17" s="36" t="str">
        <f>IF('[1]DATA RECLAIMED'!A16="","",'[1]DATA RECLAIMED'!A16)</f>
        <v>Goodyear</v>
      </c>
      <c r="B17" s="63">
        <v>34000</v>
      </c>
      <c r="C17" s="37">
        <v>1</v>
      </c>
      <c r="D17" s="114" t="str">
        <f>IF('[1]DATA RECLAIMED'!Q16="Monthly","M",IF('[1]DATA RECLAIMED'!Q16="Bimonthly","B",""))</f>
        <v>M</v>
      </c>
      <c r="E17" s="114" t="str">
        <f>IF('[1]DATA RECLAIMED'!R16="","",'[1]DATA RECLAIMED'!R16)</f>
        <v>By Meter Size</v>
      </c>
      <c r="F17" s="114">
        <f>IF(A17="","",'[1]DATA RECLAIMED'!AF16)</f>
        <v>0</v>
      </c>
      <c r="G17" s="114" t="str">
        <f>IF(A17="","",'[1]DATA RECLAIMED'!AT16)</f>
        <v>Uniform Rate</v>
      </c>
      <c r="H17" s="114" t="str">
        <f>IF(G17="Increasing Block",COUNT('[1]DATA RECLAIMED'!BL16:BV16),"")</f>
        <v/>
      </c>
      <c r="I17" s="114" t="str">
        <f>IF(H17="","",'[1]DATA RECLAIMED'!BB16)</f>
        <v/>
      </c>
      <c r="J17" s="115">
        <f>IF('[1]DATA RECLAIMED'!BW16="","",'[1]all bills - RECLAIMED - I'!J17/'[1]all bills - RECLAIMED - I'!C17)</f>
        <v>1.2498717290918417</v>
      </c>
    </row>
    <row r="18" spans="1:10" ht="15" customHeight="1" x14ac:dyDescent="0.2">
      <c r="A18" s="32" t="str">
        <f>IF('[1]DATA RECLAIMED'!A17="","",'[1]DATA RECLAIMED'!A17)</f>
        <v>Liberty Utilities-Carefree, Cave Creek, Scottsdale, Black Mountain Sewer</v>
      </c>
      <c r="B18" s="96"/>
      <c r="C18" s="92"/>
      <c r="D18" s="116" t="str">
        <f>IF('[1]DATA RECLAIMED'!Q17="Monthly","M",IF('[1]DATA RECLAIMED'!Q17="Bimonthly","B",""))</f>
        <v>M</v>
      </c>
      <c r="E18" s="116" t="str">
        <f>IF('[1]DATA RECLAIMED'!R17="","",'[1]DATA RECLAIMED'!R17)</f>
        <v>None</v>
      </c>
      <c r="F18" s="116">
        <f>IF(A18="","",'[1]DATA RECLAIMED'!AF17)</f>
        <v>0</v>
      </c>
      <c r="G18" s="116" t="str">
        <f>IF(A18="","",'[1]DATA RECLAIMED'!AT17)</f>
        <v>Uniform Rate</v>
      </c>
      <c r="H18" s="116" t="str">
        <f>IF(G18="Increasing Block",COUNT('[1]DATA RECLAIMED'!BL17:BV17),"")</f>
        <v/>
      </c>
      <c r="I18" s="116" t="str">
        <f>IF(H18="","",'[1]DATA RECLAIMED'!BB17)</f>
        <v/>
      </c>
      <c r="J18" s="117" t="str">
        <f>IF('[1]DATA RECLAIMED'!BW17="","",'[1]all bills - RECLAIMED - I'!J18/'[1]all bills - RECLAIMED - I'!C18)</f>
        <v/>
      </c>
    </row>
    <row r="19" spans="1:10" ht="15" customHeight="1" x14ac:dyDescent="0.2">
      <c r="A19" s="36" t="str">
        <f>IF('[1]DATA RECLAIMED'!A18="","",'[1]DATA RECLAIMED'!A18)</f>
        <v>Liberty Utilities-Gold Canyon</v>
      </c>
      <c r="B19" s="63"/>
      <c r="C19" s="37"/>
      <c r="D19" s="114" t="str">
        <f>IF('[1]DATA RECLAIMED'!Q18="Monthly","M",IF('[1]DATA RECLAIMED'!Q18="Bimonthly","B",""))</f>
        <v>M</v>
      </c>
      <c r="E19" s="114" t="str">
        <f>IF('[1]DATA RECLAIMED'!R18="","",'[1]DATA RECLAIMED'!R18)</f>
        <v>None</v>
      </c>
      <c r="F19" s="114">
        <f>IF(A19="","",'[1]DATA RECLAIMED'!AF18)</f>
        <v>0</v>
      </c>
      <c r="G19" s="114" t="str">
        <f>IF(A19="","",'[1]DATA RECLAIMED'!AT18)</f>
        <v>Uniform Rate</v>
      </c>
      <c r="H19" s="114" t="str">
        <f>IF(G19="Increasing Block",COUNT('[1]DATA RECLAIMED'!BL18:BV18),"")</f>
        <v/>
      </c>
      <c r="I19" s="114" t="str">
        <f>IF(H19="","",'[1]DATA RECLAIMED'!BB18)</f>
        <v/>
      </c>
      <c r="J19" s="115" t="str">
        <f>IF('[1]DATA RECLAIMED'!BW18="","",'[1]all bills - RECLAIMED - I'!J19/'[1]all bills - RECLAIMED - I'!C19)</f>
        <v/>
      </c>
    </row>
    <row r="20" spans="1:10" ht="15" customHeight="1" x14ac:dyDescent="0.2">
      <c r="A20" s="32" t="str">
        <f>IF('[1]DATA RECLAIMED'!A19="","",'[1]DATA RECLAIMED'!A19)</f>
        <v>Mountain Pass Utility Company</v>
      </c>
      <c r="B20" s="96"/>
      <c r="C20" s="92"/>
      <c r="D20" s="116" t="str">
        <f>IF('[1]DATA RECLAIMED'!Q19="Monthly","M",IF('[1]DATA RECLAIMED'!Q19="Bimonthly","B",""))</f>
        <v>M</v>
      </c>
      <c r="E20" s="116" t="str">
        <f>IF('[1]DATA RECLAIMED'!R19="","",'[1]DATA RECLAIMED'!R19)</f>
        <v>None</v>
      </c>
      <c r="F20" s="116">
        <f>IF(A20="","",'[1]DATA RECLAIMED'!AF19)</f>
        <v>0</v>
      </c>
      <c r="G20" s="116" t="str">
        <f>IF(A20="","",'[1]DATA RECLAIMED'!AT19)</f>
        <v>Uniform Rate</v>
      </c>
      <c r="H20" s="116" t="str">
        <f>IF(G20="Increasing Block",COUNT('[1]DATA RECLAIMED'!BL19:BV19),"")</f>
        <v/>
      </c>
      <c r="I20" s="116" t="str">
        <f>IF(H20="","",'[1]DATA RECLAIMED'!BB19)</f>
        <v/>
      </c>
      <c r="J20" s="117" t="str">
        <f>IF('[1]DATA RECLAIMED'!BW19="","",'[1]all bills - RECLAIMED - I'!J20/'[1]all bills - RECLAIMED - I'!C20)</f>
        <v/>
      </c>
    </row>
    <row r="21" spans="1:10" ht="15" customHeight="1" x14ac:dyDescent="0.2">
      <c r="A21" s="36" t="str">
        <f>IF('[1]DATA RECLAIMED'!A20="","",'[1]DATA RECLAIMED'!A20)</f>
        <v>Northern Gila County Sanitary District</v>
      </c>
      <c r="B21" s="63"/>
      <c r="C21" s="37"/>
      <c r="D21" s="114" t="str">
        <f>IF('[1]DATA RECLAIMED'!Q20="Monthly","M",IF('[1]DATA RECLAIMED'!Q20="Bimonthly","B",""))</f>
        <v>M</v>
      </c>
      <c r="E21" s="114" t="str">
        <f>IF('[1]DATA RECLAIMED'!R20="","",'[1]DATA RECLAIMED'!R20)</f>
        <v>None</v>
      </c>
      <c r="F21" s="114">
        <f>IF(A21="","",'[1]DATA RECLAIMED'!AF20)</f>
        <v>0</v>
      </c>
      <c r="G21" s="114" t="str">
        <f>IF(A21="","",'[1]DATA RECLAIMED'!AT20)</f>
        <v>Uniform Rate</v>
      </c>
      <c r="H21" s="114" t="str">
        <f>IF(G21="Increasing Block",COUNT('[1]DATA RECLAIMED'!BL20:BV20),"")</f>
        <v/>
      </c>
      <c r="I21" s="114" t="str">
        <f>IF(H21="","",'[1]DATA RECLAIMED'!BB20)</f>
        <v/>
      </c>
      <c r="J21" s="115" t="str">
        <f>IF('[1]DATA RECLAIMED'!BW20="","",'[1]all bills - RECLAIMED - I'!J21/'[1]all bills - RECLAIMED - I'!C21)</f>
        <v/>
      </c>
    </row>
    <row r="22" spans="1:10" ht="15" customHeight="1" x14ac:dyDescent="0.2">
      <c r="A22" s="32" t="str">
        <f>IF('[1]DATA RECLAIMED'!A21="","",'[1]DATA RECLAIMED'!A21)</f>
        <v>Oro Valley</v>
      </c>
      <c r="B22" s="96">
        <v>49398</v>
      </c>
      <c r="C22" s="92">
        <v>1</v>
      </c>
      <c r="D22" s="116" t="str">
        <f>IF('[1]DATA RECLAIMED'!Q21="Monthly","M",IF('[1]DATA RECLAIMED'!Q21="Bimonthly","B",""))</f>
        <v>M</v>
      </c>
      <c r="E22" s="116" t="str">
        <f>IF('[1]DATA RECLAIMED'!R21="","",'[1]DATA RECLAIMED'!R21)</f>
        <v>By Meter Size</v>
      </c>
      <c r="F22" s="116">
        <f>IF(A22="","",'[1]DATA RECLAIMED'!AF21)</f>
        <v>0</v>
      </c>
      <c r="G22" s="116" t="str">
        <f>IF(A22="","",'[1]DATA RECLAIMED'!AT21)</f>
        <v>Uniform Rate</v>
      </c>
      <c r="H22" s="116" t="str">
        <f>IF(G22="Increasing Block",COUNT('[1]DATA RECLAIMED'!BL21:BV21),"")</f>
        <v/>
      </c>
      <c r="I22" s="116" t="str">
        <f>IF(H22="","",'[1]DATA RECLAIMED'!BB21)</f>
        <v/>
      </c>
      <c r="J22" s="117" t="str">
        <f>IF('[1]DATA RECLAIMED'!BW21="","",'[1]all bills - RECLAIMED - I'!J22/'[1]all bills - RECLAIMED - I'!C22)</f>
        <v/>
      </c>
    </row>
    <row r="23" spans="1:10" ht="15" customHeight="1" x14ac:dyDescent="0.2">
      <c r="A23" s="36" t="str">
        <f>IF('[1]DATA RECLAIMED'!A22="","",'[1]DATA RECLAIMED'!A22)</f>
        <v>Page</v>
      </c>
      <c r="B23" s="63">
        <v>7705</v>
      </c>
      <c r="C23" s="37">
        <v>1</v>
      </c>
      <c r="D23" s="114" t="str">
        <f>IF('[1]DATA RECLAIMED'!Q22="Monthly","M",IF('[1]DATA RECLAIMED'!Q22="Bimonthly","B",""))</f>
        <v>M</v>
      </c>
      <c r="E23" s="114" t="str">
        <f>IF('[1]DATA RECLAIMED'!R22="","",'[1]DATA RECLAIMED'!R22)</f>
        <v>None</v>
      </c>
      <c r="F23" s="114">
        <f>IF(A23="","",'[1]DATA RECLAIMED'!AF22)</f>
        <v>0</v>
      </c>
      <c r="G23" s="114" t="str">
        <f>IF(A23="","",'[1]DATA RECLAIMED'!AT22)</f>
        <v>Uniform Rate</v>
      </c>
      <c r="H23" s="114" t="str">
        <f>IF(G23="Increasing Block",COUNT('[1]DATA RECLAIMED'!BL22:BV22),"")</f>
        <v/>
      </c>
      <c r="I23" s="114" t="str">
        <f>IF(H23="","",'[1]DATA RECLAIMED'!BB22)</f>
        <v/>
      </c>
      <c r="J23" s="115" t="str">
        <f>IF('[1]DATA RECLAIMED'!BW22="","",'[1]all bills - RECLAIMED - I'!J23/'[1]all bills - RECLAIMED - I'!C23)</f>
        <v/>
      </c>
    </row>
    <row r="24" spans="1:10" ht="15" customHeight="1" x14ac:dyDescent="0.2">
      <c r="A24" s="32" t="str">
        <f>IF('[1]DATA RECLAIMED'!A23="","",'[1]DATA RECLAIMED'!A23)</f>
        <v>Palo Verde Utilities Company</v>
      </c>
      <c r="B24" s="96"/>
      <c r="C24" s="92"/>
      <c r="D24" s="116" t="str">
        <f>IF('[1]DATA RECLAIMED'!Q23="Monthly","M",IF('[1]DATA RECLAIMED'!Q23="Bimonthly","B",""))</f>
        <v>M</v>
      </c>
      <c r="E24" s="116" t="str">
        <f>IF('[1]DATA RECLAIMED'!R23="","",'[1]DATA RECLAIMED'!R23)</f>
        <v>None</v>
      </c>
      <c r="F24" s="116">
        <f>IF(A24="","",'[1]DATA RECLAIMED'!AF23)</f>
        <v>0</v>
      </c>
      <c r="G24" s="116" t="str">
        <f>IF(A24="","",'[1]DATA RECLAIMED'!AT23)</f>
        <v>Uniform Rate</v>
      </c>
      <c r="H24" s="116" t="str">
        <f>IF(G24="Increasing Block",COUNT('[1]DATA RECLAIMED'!BL23:BV23),"")</f>
        <v/>
      </c>
      <c r="I24" s="116" t="str">
        <f>IF(H24="","",'[1]DATA RECLAIMED'!BB23)</f>
        <v/>
      </c>
      <c r="J24" s="117" t="str">
        <f>IF('[1]DATA RECLAIMED'!BW23="","",'[1]all bills - RECLAIMED - I'!J24/'[1]all bills - RECLAIMED - I'!C24)</f>
        <v/>
      </c>
    </row>
    <row r="25" spans="1:10" ht="15" customHeight="1" x14ac:dyDescent="0.2">
      <c r="A25" s="36" t="str">
        <f>IF('[1]DATA RECLAIMED'!A24="","",'[1]DATA RECLAIMED'!A24)</f>
        <v>Peoria</v>
      </c>
      <c r="B25" s="63">
        <v>124500</v>
      </c>
      <c r="C25" s="37">
        <v>1</v>
      </c>
      <c r="D25" s="114" t="str">
        <f>IF('[1]DATA RECLAIMED'!Q24="Monthly","M",IF('[1]DATA RECLAIMED'!Q24="Bimonthly","B",""))</f>
        <v>M</v>
      </c>
      <c r="E25" s="114" t="str">
        <f>IF('[1]DATA RECLAIMED'!R24="","",'[1]DATA RECLAIMED'!R24)</f>
        <v>By Meter Size</v>
      </c>
      <c r="F25" s="114">
        <f>IF(A25="","",'[1]DATA RECLAIMED'!AF24)</f>
        <v>0</v>
      </c>
      <c r="G25" s="114" t="str">
        <f>IF(A25="","",'[1]DATA RECLAIMED'!AT24)</f>
        <v>Uniform Rate</v>
      </c>
      <c r="H25" s="114" t="str">
        <f>IF(G25="Increasing Block",COUNT('[1]DATA RECLAIMED'!BL24:BV24),"")</f>
        <v/>
      </c>
      <c r="I25" s="114" t="str">
        <f>IF(H25="","",'[1]DATA RECLAIMED'!BB24)</f>
        <v/>
      </c>
      <c r="J25" s="115" t="str">
        <f>IF('[1]DATA RECLAIMED'!BW24="","",'[1]all bills - RECLAIMED - I'!J25/'[1]all bills - RECLAIMED - I'!C25)</f>
        <v/>
      </c>
    </row>
    <row r="26" spans="1:10" ht="15" customHeight="1" x14ac:dyDescent="0.2">
      <c r="A26" s="32" t="str">
        <f>IF('[1]DATA RECLAIMED'!A25="","",'[1]DATA RECLAIMED'!A25)</f>
        <v>Picacho Sewer Company</v>
      </c>
      <c r="B26" s="96"/>
      <c r="C26" s="92"/>
      <c r="D26" s="116" t="str">
        <f>IF('[1]DATA RECLAIMED'!Q25="Monthly","M",IF('[1]DATA RECLAIMED'!Q25="Bimonthly","B",""))</f>
        <v>M</v>
      </c>
      <c r="E26" s="116" t="str">
        <f>IF('[1]DATA RECLAIMED'!R25="","",'[1]DATA RECLAIMED'!R25)</f>
        <v>None</v>
      </c>
      <c r="F26" s="116">
        <f>IF(A26="","",'[1]DATA RECLAIMED'!AF25)</f>
        <v>0</v>
      </c>
      <c r="G26" s="116" t="str">
        <f>IF(A26="","",'[1]DATA RECLAIMED'!AT25)</f>
        <v>Uniform Rate</v>
      </c>
      <c r="H26" s="116" t="str">
        <f>IF(G26="Increasing Block",COUNT('[1]DATA RECLAIMED'!BL25:BV25),"")</f>
        <v/>
      </c>
      <c r="I26" s="116" t="str">
        <f>IF(H26="","",'[1]DATA RECLAIMED'!BB25)</f>
        <v/>
      </c>
      <c r="J26" s="117" t="str">
        <f>IF('[1]DATA RECLAIMED'!BW25="","",'[1]all bills - RECLAIMED - I'!J26/'[1]all bills - RECLAIMED - I'!C26)</f>
        <v/>
      </c>
    </row>
    <row r="27" spans="1:10" ht="15" customHeight="1" x14ac:dyDescent="0.2">
      <c r="A27" s="36" t="str">
        <f>IF('[1]DATA RECLAIMED'!A26="","",'[1]DATA RECLAIMED'!A26)</f>
        <v>Red Rock Utilities, LLC</v>
      </c>
      <c r="B27" s="63">
        <v>1500</v>
      </c>
      <c r="C27" s="37">
        <v>1</v>
      </c>
      <c r="D27" s="114" t="str">
        <f>IF('[1]DATA RECLAIMED'!Q26="Monthly","M",IF('[1]DATA RECLAIMED'!Q26="Bimonthly","B",""))</f>
        <v>M</v>
      </c>
      <c r="E27" s="114" t="str">
        <f>IF('[1]DATA RECLAIMED'!R26="","",'[1]DATA RECLAIMED'!R26)</f>
        <v>None</v>
      </c>
      <c r="F27" s="114">
        <f>IF(A27="","",'[1]DATA RECLAIMED'!AF26)</f>
        <v>0</v>
      </c>
      <c r="G27" s="114" t="str">
        <f>IF(A27="","",'[1]DATA RECLAIMED'!AT26)</f>
        <v>Uniform Rate</v>
      </c>
      <c r="H27" s="114" t="str">
        <f>IF(G27="Increasing Block",COUNT('[1]DATA RECLAIMED'!BL26:BV26),"")</f>
        <v/>
      </c>
      <c r="I27" s="114" t="str">
        <f>IF(H27="","",'[1]DATA RECLAIMED'!BB26)</f>
        <v/>
      </c>
      <c r="J27" s="115" t="str">
        <f>IF('[1]DATA RECLAIMED'!BW26="","",'[1]all bills - RECLAIMED - I'!J27/'[1]all bills - RECLAIMED - I'!C27)</f>
        <v/>
      </c>
    </row>
    <row r="28" spans="1:10" ht="15" customHeight="1" x14ac:dyDescent="0.2">
      <c r="A28" s="32" t="str">
        <f>IF('[1]DATA RECLAIMED'!A27="","",'[1]DATA RECLAIMED'!A27)</f>
        <v>Rio Verde Utilities, Inc.</v>
      </c>
      <c r="B28" s="96">
        <v>3024</v>
      </c>
      <c r="C28" s="92">
        <v>1</v>
      </c>
      <c r="D28" s="116" t="str">
        <f>IF('[1]DATA RECLAIMED'!Q27="Monthly","M",IF('[1]DATA RECLAIMED'!Q27="Bimonthly","B",""))</f>
        <v>M</v>
      </c>
      <c r="E28" s="116" t="str">
        <f>IF('[1]DATA RECLAIMED'!R27="","",'[1]DATA RECLAIMED'!R27)</f>
        <v>None</v>
      </c>
      <c r="F28" s="116">
        <f>IF(A28="","",'[1]DATA RECLAIMED'!AF27)</f>
        <v>0</v>
      </c>
      <c r="G28" s="116" t="str">
        <f>IF(A28="","",'[1]DATA RECLAIMED'!AT27)</f>
        <v>Uniform Rate</v>
      </c>
      <c r="H28" s="116" t="str">
        <f>IF(G28="Increasing Block",COUNT('[1]DATA RECLAIMED'!BL27:BV27),"")</f>
        <v/>
      </c>
      <c r="I28" s="116" t="str">
        <f>IF(H28="","",'[1]DATA RECLAIMED'!BB27)</f>
        <v/>
      </c>
      <c r="J28" s="117" t="str">
        <f>IF('[1]DATA RECLAIMED'!BW27="","",'[1]all bills - RECLAIMED - I'!J28/'[1]all bills - RECLAIMED - I'!C28)</f>
        <v/>
      </c>
    </row>
    <row r="29" spans="1:10" ht="15" customHeight="1" x14ac:dyDescent="0.2">
      <c r="A29" s="36" t="str">
        <f>IF('[1]DATA RECLAIMED'!A28="","",'[1]DATA RECLAIMED'!A28)</f>
        <v>Saddlebrooke Utility Company</v>
      </c>
      <c r="B29" s="63"/>
      <c r="C29" s="37"/>
      <c r="D29" s="114" t="str">
        <f>IF('[1]DATA RECLAIMED'!Q28="Monthly","M",IF('[1]DATA RECLAIMED'!Q28="Bimonthly","B",""))</f>
        <v>M</v>
      </c>
      <c r="E29" s="114" t="str">
        <f>IF('[1]DATA RECLAIMED'!R28="","",'[1]DATA RECLAIMED'!R28)</f>
        <v>None</v>
      </c>
      <c r="F29" s="114">
        <f>IF(A29="","",'[1]DATA RECLAIMED'!AF28)</f>
        <v>0</v>
      </c>
      <c r="G29" s="114" t="str">
        <f>IF(A29="","",'[1]DATA RECLAIMED'!AT28)</f>
        <v>Uniform Rate</v>
      </c>
      <c r="H29" s="114" t="str">
        <f>IF(G29="Increasing Block",COUNT('[1]DATA RECLAIMED'!BL28:BV28),"")</f>
        <v/>
      </c>
      <c r="I29" s="114" t="str">
        <f>IF(H29="","",'[1]DATA RECLAIMED'!BB28)</f>
        <v/>
      </c>
      <c r="J29" s="115" t="str">
        <f>IF('[1]DATA RECLAIMED'!BW28="","",'[1]all bills - RECLAIMED - I'!J29/'[1]all bills - RECLAIMED - I'!C29)</f>
        <v/>
      </c>
    </row>
    <row r="30" spans="1:10" ht="15" customHeight="1" x14ac:dyDescent="0.2">
      <c r="A30" s="32" t="str">
        <f>IF('[1]DATA RECLAIMED'!A29="","",'[1]DATA RECLAIMED'!A29)</f>
        <v>Seven Canyons Water and Water Treatment Company</v>
      </c>
      <c r="B30" s="96">
        <v>250</v>
      </c>
      <c r="C30" s="92">
        <v>1</v>
      </c>
      <c r="D30" s="116" t="str">
        <f>IF('[1]DATA RECLAIMED'!Q29="Monthly","M",IF('[1]DATA RECLAIMED'!Q29="Bimonthly","B",""))</f>
        <v>M</v>
      </c>
      <c r="E30" s="116" t="str">
        <f>IF('[1]DATA RECLAIMED'!R29="","",'[1]DATA RECLAIMED'!R29)</f>
        <v>None</v>
      </c>
      <c r="F30" s="116">
        <f>IF(A30="","",'[1]DATA RECLAIMED'!AF29)</f>
        <v>0</v>
      </c>
      <c r="G30" s="116" t="str">
        <f>IF(A30="","",'[1]DATA RECLAIMED'!AT29)</f>
        <v>Uniform Rate</v>
      </c>
      <c r="H30" s="116" t="str">
        <f>IF(G30="Increasing Block",COUNT('[1]DATA RECLAIMED'!BL29:BV29),"")</f>
        <v/>
      </c>
      <c r="I30" s="116" t="str">
        <f>IF(H30="","",'[1]DATA RECLAIMED'!BB29)</f>
        <v/>
      </c>
      <c r="J30" s="117" t="str">
        <f>IF('[1]DATA RECLAIMED'!BW29="","",'[1]all bills - RECLAIMED - I'!J30/'[1]all bills - RECLAIMED - I'!C30)</f>
        <v/>
      </c>
    </row>
    <row r="31" spans="1:10" ht="15" customHeight="1" x14ac:dyDescent="0.2">
      <c r="A31" s="36" t="str">
        <f>IF('[1]DATA RECLAIMED'!A30="","",'[1]DATA RECLAIMED'!A30)</f>
        <v>South Grand Canyon Sanitary District</v>
      </c>
      <c r="B31" s="63"/>
      <c r="C31" s="37"/>
      <c r="D31" s="114" t="str">
        <f>IF('[1]DATA RECLAIMED'!Q30="Monthly","M",IF('[1]DATA RECLAIMED'!Q30="Bimonthly","B",""))</f>
        <v>M</v>
      </c>
      <c r="E31" s="114" t="str">
        <f>IF('[1]DATA RECLAIMED'!R30="","",'[1]DATA RECLAIMED'!R30)</f>
        <v>None</v>
      </c>
      <c r="F31" s="114">
        <f>IF(A31="","",'[1]DATA RECLAIMED'!AF30)</f>
        <v>0</v>
      </c>
      <c r="G31" s="114" t="str">
        <f>IF(A31="","",'[1]DATA RECLAIMED'!AT30)</f>
        <v>Uniform Rate</v>
      </c>
      <c r="H31" s="114" t="str">
        <f>IF(G31="Increasing Block",COUNT('[1]DATA RECLAIMED'!BL30:BV30),"")</f>
        <v/>
      </c>
      <c r="I31" s="114" t="str">
        <f>IF(H31="","",'[1]DATA RECLAIMED'!BB30)</f>
        <v/>
      </c>
      <c r="J31" s="115">
        <f>IF('[1]DATA RECLAIMED'!BW30="","",'[1]all bills - RECLAIMED - I'!J31/'[1]all bills - RECLAIMED - I'!C31)</f>
        <v>3</v>
      </c>
    </row>
    <row r="32" spans="1:10" ht="15" customHeight="1" x14ac:dyDescent="0.2">
      <c r="A32" s="32" t="str">
        <f>IF('[1]DATA RECLAIMED'!A31="","",'[1]DATA RECLAIMED'!A31)</f>
        <v>Sunrise Vistas Utilities Company</v>
      </c>
      <c r="B32" s="96">
        <v>1500</v>
      </c>
      <c r="C32" s="92">
        <v>1</v>
      </c>
      <c r="D32" s="116" t="str">
        <f>IF('[1]DATA RECLAIMED'!Q31="Monthly","M",IF('[1]DATA RECLAIMED'!Q31="Bimonthly","B",""))</f>
        <v>M</v>
      </c>
      <c r="E32" s="116" t="str">
        <f>IF('[1]DATA RECLAIMED'!R31="","",'[1]DATA RECLAIMED'!R31)</f>
        <v>None</v>
      </c>
      <c r="F32" s="116">
        <f>IF(A32="","",'[1]DATA RECLAIMED'!AF31)</f>
        <v>0</v>
      </c>
      <c r="G32" s="116" t="str">
        <f>IF(A32="","",'[1]DATA RECLAIMED'!AT31)</f>
        <v>Uniform Rate</v>
      </c>
      <c r="H32" s="116" t="str">
        <f>IF(G32="Increasing Block",COUNT('[1]DATA RECLAIMED'!BL31:BV31),"")</f>
        <v/>
      </c>
      <c r="I32" s="116" t="str">
        <f>IF(H32="","",'[1]DATA RECLAIMED'!BB31)</f>
        <v/>
      </c>
      <c r="J32" s="117" t="str">
        <f>IF('[1]DATA RECLAIMED'!BW31="","",'[1]all bills - RECLAIMED - I'!J32/'[1]all bills - RECLAIMED - I'!C32)</f>
        <v/>
      </c>
    </row>
    <row r="33" spans="1:10" ht="15" customHeight="1" x14ac:dyDescent="0.2">
      <c r="A33" s="36" t="str">
        <f>IF('[1]DATA RECLAIMED'!A32="","",'[1]DATA RECLAIMED'!A32)</f>
        <v>Surprise</v>
      </c>
      <c r="B33" s="63">
        <v>27116</v>
      </c>
      <c r="C33" s="37">
        <v>1</v>
      </c>
      <c r="D33" s="114" t="str">
        <f>IF('[1]DATA RECLAIMED'!Q32="Monthly","M",IF('[1]DATA RECLAIMED'!Q32="Bimonthly","B",""))</f>
        <v>M</v>
      </c>
      <c r="E33" s="114" t="str">
        <f>IF('[1]DATA RECLAIMED'!R32="","",'[1]DATA RECLAIMED'!R32)</f>
        <v>By Meter Size</v>
      </c>
      <c r="F33" s="114">
        <f>IF(A33="","",'[1]DATA RECLAIMED'!AF32)</f>
        <v>0</v>
      </c>
      <c r="G33" s="114" t="str">
        <f>IF(A33="","",'[1]DATA RECLAIMED'!AT32)</f>
        <v>Uniform Rate</v>
      </c>
      <c r="H33" s="114" t="str">
        <f>IF(G33="Increasing Block",COUNT('[1]DATA RECLAIMED'!BL32:BV32),"")</f>
        <v/>
      </c>
      <c r="I33" s="114" t="str">
        <f>IF(H33="","",'[1]DATA RECLAIMED'!BB32)</f>
        <v/>
      </c>
      <c r="J33" s="115" t="str">
        <f>IF('[1]DATA RECLAIMED'!BW32="","",'[1]all bills - RECLAIMED - I'!J33/'[1]all bills - RECLAIMED - I'!C33)</f>
        <v/>
      </c>
    </row>
    <row r="34" spans="1:10" ht="15" customHeight="1" x14ac:dyDescent="0.2">
      <c r="A34" s="32" t="str">
        <f>IF('[1]DATA RECLAIMED'!A33="","",'[1]DATA RECLAIMED'!A33)</f>
        <v>The Links at Coyote Wash Utilities, LLC</v>
      </c>
      <c r="B34" s="96"/>
      <c r="C34" s="92"/>
      <c r="D34" s="116" t="str">
        <f>IF('[1]DATA RECLAIMED'!Q33="Monthly","M",IF('[1]DATA RECLAIMED'!Q33="Bimonthly","B",""))</f>
        <v>M</v>
      </c>
      <c r="E34" s="116" t="str">
        <f>IF('[1]DATA RECLAIMED'!R33="","",'[1]DATA RECLAIMED'!R33)</f>
        <v>None</v>
      </c>
      <c r="F34" s="116">
        <f>IF(A34="","",'[1]DATA RECLAIMED'!AF33)</f>
        <v>0</v>
      </c>
      <c r="G34" s="116" t="str">
        <f>IF(A34="","",'[1]DATA RECLAIMED'!AT33)</f>
        <v>Uniform Rate</v>
      </c>
      <c r="H34" s="116" t="str">
        <f>IF(G34="Increasing Block",COUNT('[1]DATA RECLAIMED'!BL33:BV33),"")</f>
        <v/>
      </c>
      <c r="I34" s="116" t="str">
        <f>IF(H34="","",'[1]DATA RECLAIMED'!BB33)</f>
        <v/>
      </c>
      <c r="J34" s="117" t="str">
        <f>IF('[1]DATA RECLAIMED'!BW33="","",'[1]all bills - RECLAIMED - I'!J34/'[1]all bills - RECLAIMED - I'!C34)</f>
        <v/>
      </c>
    </row>
    <row r="35" spans="1:10" ht="15" customHeight="1" x14ac:dyDescent="0.2">
      <c r="A35" s="36" t="str">
        <f>IF('[1]DATA RECLAIMED'!A34="","",'[1]DATA RECLAIMED'!A34)</f>
        <v>Tucson</v>
      </c>
      <c r="B35" s="63">
        <v>675686</v>
      </c>
      <c r="C35" s="37">
        <v>1</v>
      </c>
      <c r="D35" s="114" t="str">
        <f>IF('[1]DATA RECLAIMED'!Q34="Monthly","M",IF('[1]DATA RECLAIMED'!Q34="Bimonthly","B",""))</f>
        <v>M</v>
      </c>
      <c r="E35" s="114" t="str">
        <f>IF('[1]DATA RECLAIMED'!R34="","",'[1]DATA RECLAIMED'!R34)</f>
        <v>By Meter Size</v>
      </c>
      <c r="F35" s="114">
        <f>IF(A35="","",'[1]DATA RECLAIMED'!AF34)</f>
        <v>0</v>
      </c>
      <c r="G35" s="114" t="str">
        <f>IF(A35="","",'[1]DATA RECLAIMED'!AT34)</f>
        <v>Uniform Rate</v>
      </c>
      <c r="H35" s="114" t="str">
        <f>IF(G35="Increasing Block",COUNT('[1]DATA RECLAIMED'!BL34:BV34),"")</f>
        <v/>
      </c>
      <c r="I35" s="114" t="str">
        <f>IF(H35="","",'[1]DATA RECLAIMED'!BB34)</f>
        <v/>
      </c>
      <c r="J35" s="115" t="str">
        <f>IF('[1]DATA RECLAIMED'!BW34="","",'[1]all bills - RECLAIMED - I'!J35/'[1]all bills - RECLAIMED - I'!C35)</f>
        <v/>
      </c>
    </row>
    <row r="36" spans="1:10" ht="15" customHeight="1" x14ac:dyDescent="0.2">
      <c r="A36" s="32" t="str">
        <f>IF('[1]DATA RECLAIMED'!A35="","",'[1]DATA RECLAIMED'!A35)</f>
        <v>Verde Santa Fe Wastewater Company, Inc.</v>
      </c>
      <c r="B36" s="96"/>
      <c r="C36" s="92"/>
      <c r="D36" s="116" t="str">
        <f>IF('[1]DATA RECLAIMED'!Q35="Monthly","M",IF('[1]DATA RECLAIMED'!Q35="Bimonthly","B",""))</f>
        <v>M</v>
      </c>
      <c r="E36" s="116" t="str">
        <f>IF('[1]DATA RECLAIMED'!R35="","",'[1]DATA RECLAIMED'!R35)</f>
        <v>None</v>
      </c>
      <c r="F36" s="116">
        <f>IF(A36="","",'[1]DATA RECLAIMED'!AF35)</f>
        <v>0</v>
      </c>
      <c r="G36" s="116" t="str">
        <f>IF(A36="","",'[1]DATA RECLAIMED'!AT35)</f>
        <v>Uniform Rate</v>
      </c>
      <c r="H36" s="116" t="str">
        <f>IF(G36="Increasing Block",COUNT('[1]DATA RECLAIMED'!BL35:BV35),"")</f>
        <v/>
      </c>
      <c r="I36" s="116" t="str">
        <f>IF(H36="","",'[1]DATA RECLAIMED'!BB35)</f>
        <v/>
      </c>
      <c r="J36" s="117" t="str">
        <f>IF('[1]DATA RECLAIMED'!BW35="","",'[1]all bills - RECLAIMED - I'!J36/'[1]all bills - RECLAIMED - I'!C36)</f>
        <v/>
      </c>
    </row>
    <row r="37" spans="1:10" ht="15" customHeight="1" x14ac:dyDescent="0.2">
      <c r="A37" s="36" t="str">
        <f>IF('[1]DATA RECLAIMED'!A36="","",'[1]DATA RECLAIMED'!A36)</f>
        <v>Willow Springs Water Company</v>
      </c>
      <c r="B37" s="63"/>
      <c r="C37" s="37"/>
      <c r="D37" s="114" t="str">
        <f>IF('[1]DATA RECLAIMED'!Q36="Monthly","M",IF('[1]DATA RECLAIMED'!Q36="Bimonthly","B",""))</f>
        <v>M</v>
      </c>
      <c r="E37" s="114" t="str">
        <f>IF('[1]DATA RECLAIMED'!R36="","",'[1]DATA RECLAIMED'!R36)</f>
        <v>None</v>
      </c>
      <c r="F37" s="114">
        <f>IF(A37="","",'[1]DATA RECLAIMED'!AF36)</f>
        <v>0</v>
      </c>
      <c r="G37" s="114" t="str">
        <f>IF(A37="","",'[1]DATA RECLAIMED'!AT36)</f>
        <v>Uniform Rate</v>
      </c>
      <c r="H37" s="114" t="str">
        <f>IF(G37="Increasing Block",COUNT('[1]DATA RECLAIMED'!BL36:BV36),"")</f>
        <v/>
      </c>
      <c r="I37" s="114" t="str">
        <f>IF(H37="","",'[1]DATA RECLAIMED'!BB36)</f>
        <v/>
      </c>
      <c r="J37" s="115" t="str">
        <f>IF('[1]DATA RECLAIMED'!BW36="","",'[1]all bills - RECLAIMED - I'!J37/'[1]all bills - RECLAIMED - I'!C37)</f>
        <v/>
      </c>
    </row>
  </sheetData>
  <mergeCells count="2">
    <mergeCell ref="A1:J1"/>
    <mergeCell ref="B2:C2"/>
  </mergeCells>
  <pageMargins left="0.7" right="0.7" top="0.75" bottom="0.75" header="0.3" footer="0.3"/>
  <pageSetup scale="87" orientation="landscape" r:id="rId1"/>
  <headerFooter>
    <oddFooter>&amp;L&amp;"Arial,Italic"&amp;8Service Population is approximated.
Source:  1= EPA SDWIS 2013; 2= 2013 Census Population&amp;R&amp;8Water Infrastructure Finance Authority of Arizona
and Environmental Finance Center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38"/>
  <sheetViews>
    <sheetView showGridLines="0" view="pageLayout" zoomScaleNormal="100" zoomScaleSheetLayoutView="100" workbookViewId="0">
      <selection sqref="A1:P1"/>
    </sheetView>
  </sheetViews>
  <sheetFormatPr defaultColWidth="5.42578125" defaultRowHeight="12.75" x14ac:dyDescent="0.2"/>
  <cols>
    <col min="1" max="1" width="31.85546875" customWidth="1"/>
    <col min="2" max="2" width="7.42578125" bestFit="1" customWidth="1"/>
    <col min="3" max="3" width="1.85546875" bestFit="1" customWidth="1"/>
    <col min="4" max="4" width="8" customWidth="1"/>
    <col min="5" max="16" width="9.28515625" customWidth="1"/>
  </cols>
  <sheetData>
    <row r="1" spans="1:16" ht="18" x14ac:dyDescent="0.2">
      <c r="A1" s="188" t="s">
        <v>834</v>
      </c>
      <c r="B1" s="188"/>
      <c r="C1" s="188"/>
      <c r="D1" s="188"/>
      <c r="E1" s="188"/>
      <c r="F1" s="188"/>
      <c r="G1" s="188"/>
      <c r="H1" s="188"/>
      <c r="I1" s="188"/>
      <c r="J1" s="188"/>
      <c r="K1" s="188"/>
      <c r="L1" s="188"/>
      <c r="M1" s="188"/>
      <c r="N1" s="188"/>
      <c r="O1" s="188"/>
      <c r="P1" s="188"/>
    </row>
    <row r="2" spans="1:16" ht="38.25" customHeight="1" x14ac:dyDescent="0.2">
      <c r="A2" s="182" t="s">
        <v>1</v>
      </c>
      <c r="B2" s="182" t="s">
        <v>66</v>
      </c>
      <c r="C2" s="182"/>
      <c r="D2" s="182" t="s">
        <v>51</v>
      </c>
      <c r="E2" s="161" t="s">
        <v>8</v>
      </c>
      <c r="F2" s="161"/>
      <c r="G2" s="161" t="s">
        <v>67</v>
      </c>
      <c r="H2" s="161"/>
      <c r="I2" s="161" t="s">
        <v>68</v>
      </c>
      <c r="J2" s="161"/>
      <c r="K2" s="161" t="s">
        <v>10</v>
      </c>
      <c r="L2" s="161"/>
      <c r="M2" s="161" t="s">
        <v>69</v>
      </c>
      <c r="N2" s="161"/>
      <c r="O2" s="161" t="s">
        <v>70</v>
      </c>
      <c r="P2" s="161"/>
    </row>
    <row r="3" spans="1:16" ht="13.5" thickBot="1" x14ac:dyDescent="0.25">
      <c r="A3" s="183"/>
      <c r="B3" s="183"/>
      <c r="C3" s="183"/>
      <c r="D3" s="183"/>
      <c r="E3" s="97" t="s">
        <v>3</v>
      </c>
      <c r="F3" s="98" t="s">
        <v>4</v>
      </c>
      <c r="G3" s="97" t="s">
        <v>3</v>
      </c>
      <c r="H3" s="98" t="s">
        <v>4</v>
      </c>
      <c r="I3" s="97" t="s">
        <v>3</v>
      </c>
      <c r="J3" s="98" t="s">
        <v>4</v>
      </c>
      <c r="K3" s="97" t="s">
        <v>3</v>
      </c>
      <c r="L3" s="98" t="s">
        <v>4</v>
      </c>
      <c r="M3" s="97" t="s">
        <v>3</v>
      </c>
      <c r="N3" s="98" t="s">
        <v>4</v>
      </c>
      <c r="O3" s="97" t="s">
        <v>3</v>
      </c>
      <c r="P3" s="99" t="s">
        <v>4</v>
      </c>
    </row>
    <row r="4" spans="1:16" ht="15" x14ac:dyDescent="0.2">
      <c r="A4" s="36" t="s">
        <v>75</v>
      </c>
      <c r="B4" s="63">
        <v>4005</v>
      </c>
      <c r="C4" s="37">
        <v>1</v>
      </c>
      <c r="D4" s="74">
        <v>0.98227756740646566</v>
      </c>
      <c r="E4" s="119">
        <v>17.38</v>
      </c>
      <c r="F4" s="38"/>
      <c r="G4" s="39">
        <v>32.379999999999995</v>
      </c>
      <c r="H4" s="38"/>
      <c r="I4" s="39">
        <v>47.379999999999995</v>
      </c>
      <c r="J4" s="38"/>
      <c r="K4" s="39">
        <v>62.379999999999995</v>
      </c>
      <c r="L4" s="38"/>
      <c r="M4" s="39">
        <v>77.38</v>
      </c>
      <c r="N4" s="38"/>
      <c r="O4" s="39">
        <v>107.38</v>
      </c>
      <c r="P4" s="112"/>
    </row>
    <row r="5" spans="1:16" ht="15" x14ac:dyDescent="0.2">
      <c r="A5" s="91" t="s">
        <v>77</v>
      </c>
      <c r="B5" s="96">
        <v>300000</v>
      </c>
      <c r="C5" s="92">
        <v>1</v>
      </c>
      <c r="D5" s="93">
        <v>1.1033658825467274</v>
      </c>
      <c r="E5" s="95">
        <v>8.8699999999999992</v>
      </c>
      <c r="F5" s="94">
        <v>12.42</v>
      </c>
      <c r="G5" s="95">
        <v>11.274999999999999</v>
      </c>
      <c r="H5" s="94">
        <v>15.79</v>
      </c>
      <c r="I5" s="95">
        <v>13.68</v>
      </c>
      <c r="J5" s="94">
        <v>19.16</v>
      </c>
      <c r="K5" s="95">
        <v>16.085000000000001</v>
      </c>
      <c r="L5" s="94">
        <v>22.53</v>
      </c>
      <c r="M5" s="95">
        <v>18.489999999999998</v>
      </c>
      <c r="N5" s="94">
        <v>25.9</v>
      </c>
      <c r="O5" s="95">
        <v>23.299999999999997</v>
      </c>
      <c r="P5" s="118">
        <v>32.64</v>
      </c>
    </row>
    <row r="6" spans="1:16" ht="15" x14ac:dyDescent="0.2">
      <c r="A6" s="36" t="s">
        <v>78</v>
      </c>
      <c r="B6" s="63">
        <v>4027</v>
      </c>
      <c r="C6" s="37">
        <v>1</v>
      </c>
      <c r="D6" s="74">
        <v>1.3491121881459007</v>
      </c>
      <c r="E6" s="39">
        <v>35.28</v>
      </c>
      <c r="F6" s="38"/>
      <c r="G6" s="39">
        <v>45.28</v>
      </c>
      <c r="H6" s="38"/>
      <c r="I6" s="39">
        <v>55.28</v>
      </c>
      <c r="J6" s="38"/>
      <c r="K6" s="39">
        <v>65.28</v>
      </c>
      <c r="L6" s="38"/>
      <c r="M6" s="39">
        <v>75.28</v>
      </c>
      <c r="N6" s="38"/>
      <c r="O6" s="39">
        <v>95.28</v>
      </c>
      <c r="P6" s="40"/>
    </row>
    <row r="7" spans="1:16" ht="15" x14ac:dyDescent="0.2">
      <c r="A7" s="91" t="s">
        <v>79</v>
      </c>
      <c r="B7" s="96"/>
      <c r="C7" s="92"/>
      <c r="D7" s="93">
        <v>1.1935173056966621</v>
      </c>
      <c r="E7" s="95">
        <v>0</v>
      </c>
      <c r="F7" s="94"/>
      <c r="G7" s="95">
        <v>1</v>
      </c>
      <c r="H7" s="94"/>
      <c r="I7" s="95">
        <v>2</v>
      </c>
      <c r="J7" s="94"/>
      <c r="K7" s="95">
        <v>3</v>
      </c>
      <c r="L7" s="94"/>
      <c r="M7" s="95">
        <v>4</v>
      </c>
      <c r="N7" s="94"/>
      <c r="O7" s="95">
        <v>6</v>
      </c>
      <c r="P7" s="118"/>
    </row>
    <row r="8" spans="1:16" ht="15" x14ac:dyDescent="0.2">
      <c r="A8" s="36" t="s">
        <v>80</v>
      </c>
      <c r="B8" s="63">
        <v>36905</v>
      </c>
      <c r="C8" s="37">
        <v>1</v>
      </c>
      <c r="D8" s="74">
        <v>1.0821778563527389</v>
      </c>
      <c r="E8" s="39">
        <v>0</v>
      </c>
      <c r="F8" s="38"/>
      <c r="G8" s="39">
        <v>8.4499999999999993</v>
      </c>
      <c r="H8" s="38"/>
      <c r="I8" s="39">
        <v>16.899999999999999</v>
      </c>
      <c r="J8" s="38"/>
      <c r="K8" s="39">
        <v>25.349999999999998</v>
      </c>
      <c r="L8" s="38"/>
      <c r="M8" s="39">
        <v>33.799999999999997</v>
      </c>
      <c r="N8" s="38"/>
      <c r="O8" s="39">
        <v>50.699999999999996</v>
      </c>
      <c r="P8" s="40"/>
    </row>
    <row r="9" spans="1:16" ht="15" x14ac:dyDescent="0.2">
      <c r="A9" s="91" t="s">
        <v>81</v>
      </c>
      <c r="B9" s="96">
        <v>52400</v>
      </c>
      <c r="C9" s="92">
        <v>1</v>
      </c>
      <c r="D9" s="93">
        <v>1.4185969138328693</v>
      </c>
      <c r="E9" s="95">
        <v>0</v>
      </c>
      <c r="F9" s="94"/>
      <c r="G9" s="95">
        <v>3.85</v>
      </c>
      <c r="H9" s="94"/>
      <c r="I9" s="95">
        <v>7.7</v>
      </c>
      <c r="J9" s="94"/>
      <c r="K9" s="95">
        <v>11.55</v>
      </c>
      <c r="L9" s="94"/>
      <c r="M9" s="95">
        <v>15.4</v>
      </c>
      <c r="N9" s="94"/>
      <c r="O9" s="95">
        <v>23.1</v>
      </c>
      <c r="P9" s="118"/>
    </row>
    <row r="10" spans="1:16" ht="15" x14ac:dyDescent="0.2">
      <c r="A10" s="36" t="s">
        <v>82</v>
      </c>
      <c r="B10" s="63">
        <v>25302</v>
      </c>
      <c r="C10" s="37">
        <v>1</v>
      </c>
      <c r="D10" s="74"/>
      <c r="E10" s="39">
        <v>0</v>
      </c>
      <c r="F10" s="38"/>
      <c r="G10" s="39">
        <v>3.85</v>
      </c>
      <c r="H10" s="38"/>
      <c r="I10" s="39">
        <v>7.7</v>
      </c>
      <c r="J10" s="38"/>
      <c r="K10" s="39">
        <v>11.55</v>
      </c>
      <c r="L10" s="38"/>
      <c r="M10" s="39">
        <v>15.4</v>
      </c>
      <c r="N10" s="38"/>
      <c r="O10" s="39">
        <v>23.1</v>
      </c>
      <c r="P10" s="40"/>
    </row>
    <row r="11" spans="1:16" ht="15" x14ac:dyDescent="0.2">
      <c r="A11" s="91" t="s">
        <v>83</v>
      </c>
      <c r="B11" s="96">
        <v>36330</v>
      </c>
      <c r="C11" s="92">
        <v>1</v>
      </c>
      <c r="D11" s="93"/>
      <c r="E11" s="95">
        <v>0</v>
      </c>
      <c r="F11" s="94"/>
      <c r="G11" s="95">
        <v>3.5</v>
      </c>
      <c r="H11" s="94"/>
      <c r="I11" s="95">
        <v>7</v>
      </c>
      <c r="J11" s="94"/>
      <c r="K11" s="95">
        <v>10.5</v>
      </c>
      <c r="L11" s="94"/>
      <c r="M11" s="95">
        <v>14</v>
      </c>
      <c r="N11" s="94"/>
      <c r="O11" s="95">
        <v>21</v>
      </c>
      <c r="P11" s="118"/>
    </row>
    <row r="12" spans="1:16" ht="15" x14ac:dyDescent="0.2">
      <c r="A12" s="36" t="s">
        <v>84</v>
      </c>
      <c r="B12" s="63">
        <v>25362</v>
      </c>
      <c r="C12" s="37">
        <v>1</v>
      </c>
      <c r="D12" s="74"/>
      <c r="E12" s="39">
        <v>0</v>
      </c>
      <c r="F12" s="38"/>
      <c r="G12" s="39">
        <v>2.5499999999999998</v>
      </c>
      <c r="H12" s="38"/>
      <c r="I12" s="39">
        <v>5.0999999999999996</v>
      </c>
      <c r="J12" s="38"/>
      <c r="K12" s="39">
        <v>7.65</v>
      </c>
      <c r="L12" s="38"/>
      <c r="M12" s="39">
        <v>10.199999999999999</v>
      </c>
      <c r="N12" s="38"/>
      <c r="O12" s="39">
        <v>15.3</v>
      </c>
      <c r="P12" s="40"/>
    </row>
    <row r="13" spans="1:16" ht="15" x14ac:dyDescent="0.2">
      <c r="A13" s="91" t="s">
        <v>85</v>
      </c>
      <c r="B13" s="96">
        <v>32425</v>
      </c>
      <c r="C13" s="92">
        <v>1</v>
      </c>
      <c r="D13" s="93"/>
      <c r="E13" s="95">
        <v>0</v>
      </c>
      <c r="F13" s="94"/>
      <c r="G13" s="95">
        <v>1.25</v>
      </c>
      <c r="H13" s="94"/>
      <c r="I13" s="95">
        <v>2.5</v>
      </c>
      <c r="J13" s="94"/>
      <c r="K13" s="95">
        <v>3.75</v>
      </c>
      <c r="L13" s="94"/>
      <c r="M13" s="95">
        <v>5</v>
      </c>
      <c r="N13" s="94"/>
      <c r="O13" s="95">
        <v>7.5</v>
      </c>
      <c r="P13" s="118"/>
    </row>
    <row r="14" spans="1:16" ht="15" x14ac:dyDescent="0.2">
      <c r="A14" s="36" t="s">
        <v>86</v>
      </c>
      <c r="B14" s="63">
        <v>64908</v>
      </c>
      <c r="C14" s="37">
        <v>1</v>
      </c>
      <c r="D14" s="74">
        <v>1.0257502211961893</v>
      </c>
      <c r="E14" s="39">
        <v>0</v>
      </c>
      <c r="F14" s="38">
        <v>0</v>
      </c>
      <c r="G14" s="39">
        <v>6.5270000000000001</v>
      </c>
      <c r="H14" s="38">
        <v>7.1660000000000004</v>
      </c>
      <c r="I14" s="39">
        <v>16.575000000000003</v>
      </c>
      <c r="J14" s="38">
        <v>18.216000000000001</v>
      </c>
      <c r="K14" s="39">
        <v>33.944000000000003</v>
      </c>
      <c r="L14" s="38">
        <v>37.311999999999998</v>
      </c>
      <c r="M14" s="39">
        <v>54.594000000000008</v>
      </c>
      <c r="N14" s="38">
        <v>60.012</v>
      </c>
      <c r="O14" s="39">
        <v>95.894000000000005</v>
      </c>
      <c r="P14" s="40">
        <v>105.41200000000001</v>
      </c>
    </row>
    <row r="15" spans="1:16" ht="15" x14ac:dyDescent="0.2">
      <c r="A15" s="91" t="s">
        <v>87</v>
      </c>
      <c r="B15" s="96">
        <v>15500</v>
      </c>
      <c r="C15" s="92">
        <v>1</v>
      </c>
      <c r="D15" s="93"/>
      <c r="E15" s="95">
        <v>10.35</v>
      </c>
      <c r="F15" s="94"/>
      <c r="G15" s="95">
        <v>22.6</v>
      </c>
      <c r="H15" s="94"/>
      <c r="I15" s="95">
        <v>34.85</v>
      </c>
      <c r="J15" s="94"/>
      <c r="K15" s="95">
        <v>47.1</v>
      </c>
      <c r="L15" s="94"/>
      <c r="M15" s="95">
        <v>59.35</v>
      </c>
      <c r="N15" s="94"/>
      <c r="O15" s="95">
        <v>83.85</v>
      </c>
      <c r="P15" s="118"/>
    </row>
    <row r="16" spans="1:16" ht="15" x14ac:dyDescent="0.2">
      <c r="A16" s="36" t="s">
        <v>88</v>
      </c>
      <c r="B16" s="63"/>
      <c r="C16" s="37"/>
      <c r="D16" s="74"/>
      <c r="E16" s="39">
        <v>0</v>
      </c>
      <c r="F16" s="38"/>
      <c r="G16" s="39">
        <v>5.85</v>
      </c>
      <c r="H16" s="38"/>
      <c r="I16" s="39">
        <v>11.7</v>
      </c>
      <c r="J16" s="38"/>
      <c r="K16" s="39">
        <v>17.549999999999997</v>
      </c>
      <c r="L16" s="38"/>
      <c r="M16" s="39">
        <v>23.4</v>
      </c>
      <c r="N16" s="38"/>
      <c r="O16" s="39">
        <v>35.099999999999994</v>
      </c>
      <c r="P16" s="40"/>
    </row>
    <row r="17" spans="1:16" ht="15" x14ac:dyDescent="0.2">
      <c r="A17" s="91" t="s">
        <v>89</v>
      </c>
      <c r="B17" s="96">
        <v>210000</v>
      </c>
      <c r="C17" s="92">
        <v>1</v>
      </c>
      <c r="D17" s="93">
        <v>1.1252234493557864</v>
      </c>
      <c r="E17" s="95">
        <v>15</v>
      </c>
      <c r="F17" s="94"/>
      <c r="G17" s="95">
        <v>16.600000000000001</v>
      </c>
      <c r="H17" s="94"/>
      <c r="I17" s="95">
        <v>18.2</v>
      </c>
      <c r="J17" s="94"/>
      <c r="K17" s="95">
        <v>19.8</v>
      </c>
      <c r="L17" s="94"/>
      <c r="M17" s="95">
        <v>21.4</v>
      </c>
      <c r="N17" s="94"/>
      <c r="O17" s="95">
        <v>24.6</v>
      </c>
      <c r="P17" s="118"/>
    </row>
    <row r="18" spans="1:16" ht="15" x14ac:dyDescent="0.2">
      <c r="A18" s="36" t="s">
        <v>90</v>
      </c>
      <c r="B18" s="63">
        <v>34000</v>
      </c>
      <c r="C18" s="37">
        <v>1</v>
      </c>
      <c r="D18" s="74">
        <v>1.3840701537004829</v>
      </c>
      <c r="E18" s="39">
        <v>11.24</v>
      </c>
      <c r="F18" s="38">
        <v>14.06</v>
      </c>
      <c r="G18" s="39">
        <v>19.490000000000002</v>
      </c>
      <c r="H18" s="38">
        <v>24.36</v>
      </c>
      <c r="I18" s="39">
        <v>27.740000000000002</v>
      </c>
      <c r="J18" s="38">
        <v>34.660000000000004</v>
      </c>
      <c r="K18" s="39">
        <v>35.99</v>
      </c>
      <c r="L18" s="38">
        <v>44.96</v>
      </c>
      <c r="M18" s="39">
        <v>44.24</v>
      </c>
      <c r="N18" s="38">
        <v>55.260000000000005</v>
      </c>
      <c r="O18" s="39">
        <v>60.74</v>
      </c>
      <c r="P18" s="40">
        <v>75.86</v>
      </c>
    </row>
    <row r="19" spans="1:16" ht="25.5" x14ac:dyDescent="0.2">
      <c r="A19" s="91" t="s">
        <v>91</v>
      </c>
      <c r="B19" s="96"/>
      <c r="C19" s="92"/>
      <c r="D19" s="93">
        <v>1.5748980935082104</v>
      </c>
      <c r="E19" s="95">
        <v>0</v>
      </c>
      <c r="F19" s="94"/>
      <c r="G19" s="95">
        <v>2.3000000000000003</v>
      </c>
      <c r="H19" s="94"/>
      <c r="I19" s="95">
        <v>4.6000000000000005</v>
      </c>
      <c r="J19" s="94"/>
      <c r="K19" s="95">
        <v>6.9</v>
      </c>
      <c r="L19" s="94"/>
      <c r="M19" s="95">
        <v>9.2000000000000011</v>
      </c>
      <c r="N19" s="94"/>
      <c r="O19" s="95">
        <v>13.8</v>
      </c>
      <c r="P19" s="118"/>
    </row>
    <row r="20" spans="1:16" ht="15" x14ac:dyDescent="0.2">
      <c r="A20" s="36" t="s">
        <v>92</v>
      </c>
      <c r="B20" s="63"/>
      <c r="C20" s="37"/>
      <c r="D20" s="74">
        <v>1.4449551789289294</v>
      </c>
      <c r="E20" s="39">
        <v>0</v>
      </c>
      <c r="F20" s="38"/>
      <c r="G20" s="39">
        <v>2.9299999999999997</v>
      </c>
      <c r="H20" s="38"/>
      <c r="I20" s="39">
        <v>5.8599999999999994</v>
      </c>
      <c r="J20" s="38"/>
      <c r="K20" s="39">
        <v>8.7899999999999991</v>
      </c>
      <c r="L20" s="38"/>
      <c r="M20" s="39">
        <v>11.719999999999999</v>
      </c>
      <c r="N20" s="38"/>
      <c r="O20" s="39">
        <v>17.579999999999998</v>
      </c>
      <c r="P20" s="40"/>
    </row>
    <row r="21" spans="1:16" ht="15" x14ac:dyDescent="0.2">
      <c r="A21" s="91" t="s">
        <v>93</v>
      </c>
      <c r="B21" s="96"/>
      <c r="C21" s="92"/>
      <c r="D21" s="93">
        <v>0.52518676923931462</v>
      </c>
      <c r="E21" s="95">
        <v>0</v>
      </c>
      <c r="F21" s="94"/>
      <c r="G21" s="95">
        <v>4.3499999999999996</v>
      </c>
      <c r="H21" s="94"/>
      <c r="I21" s="95">
        <v>8.6999999999999993</v>
      </c>
      <c r="J21" s="94"/>
      <c r="K21" s="95">
        <v>13.05</v>
      </c>
      <c r="L21" s="94"/>
      <c r="M21" s="95">
        <v>17.399999999999999</v>
      </c>
      <c r="N21" s="94"/>
      <c r="O21" s="95">
        <v>26.1</v>
      </c>
      <c r="P21" s="118"/>
    </row>
    <row r="22" spans="1:16" ht="15" x14ac:dyDescent="0.2">
      <c r="A22" s="36" t="s">
        <v>94</v>
      </c>
      <c r="B22" s="63"/>
      <c r="C22" s="37"/>
      <c r="D22" s="74">
        <v>0.94509395021284304</v>
      </c>
      <c r="E22" s="39">
        <v>0</v>
      </c>
      <c r="F22" s="38"/>
      <c r="G22" s="39">
        <v>7.5</v>
      </c>
      <c r="H22" s="38"/>
      <c r="I22" s="39">
        <v>15</v>
      </c>
      <c r="J22" s="38"/>
      <c r="K22" s="39">
        <v>22.5</v>
      </c>
      <c r="L22" s="38"/>
      <c r="M22" s="39">
        <v>30</v>
      </c>
      <c r="N22" s="38"/>
      <c r="O22" s="39">
        <v>45</v>
      </c>
      <c r="P22" s="40"/>
    </row>
    <row r="23" spans="1:16" ht="15" x14ac:dyDescent="0.2">
      <c r="A23" s="91" t="s">
        <v>95</v>
      </c>
      <c r="B23" s="96">
        <v>49398</v>
      </c>
      <c r="C23" s="92">
        <v>1</v>
      </c>
      <c r="D23" s="93">
        <v>1.3382262104886202</v>
      </c>
      <c r="E23" s="95">
        <v>14.19</v>
      </c>
      <c r="F23" s="94"/>
      <c r="G23" s="95">
        <v>27.689999999999998</v>
      </c>
      <c r="H23" s="94"/>
      <c r="I23" s="95">
        <v>41.19</v>
      </c>
      <c r="J23" s="94"/>
      <c r="K23" s="95">
        <v>54.69</v>
      </c>
      <c r="L23" s="94"/>
      <c r="M23" s="95">
        <v>68.19</v>
      </c>
      <c r="N23" s="94"/>
      <c r="O23" s="95">
        <v>95.19</v>
      </c>
      <c r="P23" s="118"/>
    </row>
    <row r="24" spans="1:16" ht="15" x14ac:dyDescent="0.2">
      <c r="A24" s="36" t="s">
        <v>96</v>
      </c>
      <c r="B24" s="63">
        <v>7705</v>
      </c>
      <c r="C24" s="37">
        <v>1</v>
      </c>
      <c r="D24" s="74">
        <v>1.1067536081208162</v>
      </c>
      <c r="E24" s="39">
        <v>0</v>
      </c>
      <c r="F24" s="38"/>
      <c r="G24" s="39">
        <v>6.8999999999999995</v>
      </c>
      <c r="H24" s="38"/>
      <c r="I24" s="39">
        <v>13.799999999999999</v>
      </c>
      <c r="J24" s="38"/>
      <c r="K24" s="39">
        <v>20.7</v>
      </c>
      <c r="L24" s="38"/>
      <c r="M24" s="39">
        <v>27.599999999999998</v>
      </c>
      <c r="N24" s="38"/>
      <c r="O24" s="39">
        <v>41.4</v>
      </c>
      <c r="P24" s="40"/>
    </row>
    <row r="25" spans="1:16" ht="15" x14ac:dyDescent="0.2">
      <c r="A25" s="91" t="s">
        <v>97</v>
      </c>
      <c r="B25" s="96"/>
      <c r="C25" s="92"/>
      <c r="D25" s="93">
        <v>1.4548763505461324</v>
      </c>
      <c r="E25" s="95">
        <v>0</v>
      </c>
      <c r="F25" s="94"/>
      <c r="G25" s="95">
        <v>4</v>
      </c>
      <c r="H25" s="94"/>
      <c r="I25" s="95">
        <v>8</v>
      </c>
      <c r="J25" s="94"/>
      <c r="K25" s="95">
        <v>12</v>
      </c>
      <c r="L25" s="94"/>
      <c r="M25" s="95">
        <v>16</v>
      </c>
      <c r="N25" s="94"/>
      <c r="O25" s="95">
        <v>24</v>
      </c>
      <c r="P25" s="118"/>
    </row>
    <row r="26" spans="1:16" ht="15" x14ac:dyDescent="0.2">
      <c r="A26" s="36" t="s">
        <v>98</v>
      </c>
      <c r="B26" s="63">
        <v>124500</v>
      </c>
      <c r="C26" s="37">
        <v>1</v>
      </c>
      <c r="D26" s="74">
        <v>1.1134642102344319</v>
      </c>
      <c r="E26" s="39">
        <v>15.54</v>
      </c>
      <c r="F26" s="38"/>
      <c r="G26" s="39">
        <v>21.29</v>
      </c>
      <c r="H26" s="38"/>
      <c r="I26" s="39">
        <v>27.04</v>
      </c>
      <c r="J26" s="38"/>
      <c r="K26" s="39">
        <v>32.79</v>
      </c>
      <c r="L26" s="38"/>
      <c r="M26" s="39">
        <v>38.54</v>
      </c>
      <c r="N26" s="38"/>
      <c r="O26" s="39">
        <v>50.04</v>
      </c>
      <c r="P26" s="40"/>
    </row>
    <row r="27" spans="1:16" ht="15" x14ac:dyDescent="0.2">
      <c r="A27" s="91" t="s">
        <v>99</v>
      </c>
      <c r="B27" s="96"/>
      <c r="C27" s="92"/>
      <c r="D27" s="93">
        <v>0.54176905890261562</v>
      </c>
      <c r="E27" s="95">
        <v>0</v>
      </c>
      <c r="F27" s="94"/>
      <c r="G27" s="95">
        <v>4.3499999999999996</v>
      </c>
      <c r="H27" s="94"/>
      <c r="I27" s="95">
        <v>8.6999999999999993</v>
      </c>
      <c r="J27" s="94"/>
      <c r="K27" s="95">
        <v>13.05</v>
      </c>
      <c r="L27" s="94"/>
      <c r="M27" s="95">
        <v>17.399999999999999</v>
      </c>
      <c r="N27" s="94"/>
      <c r="O27" s="95">
        <v>26.1</v>
      </c>
      <c r="P27" s="118"/>
    </row>
    <row r="28" spans="1:16" ht="15" x14ac:dyDescent="0.2">
      <c r="A28" s="36" t="s">
        <v>100</v>
      </c>
      <c r="B28" s="63">
        <v>1500</v>
      </c>
      <c r="C28" s="37">
        <v>1</v>
      </c>
      <c r="D28" s="74">
        <v>0.53104886493474424</v>
      </c>
      <c r="E28" s="39">
        <v>0</v>
      </c>
      <c r="F28" s="38"/>
      <c r="G28" s="39">
        <v>4.6000000000000005</v>
      </c>
      <c r="H28" s="38"/>
      <c r="I28" s="39">
        <v>9.2000000000000011</v>
      </c>
      <c r="J28" s="38"/>
      <c r="K28" s="39">
        <v>13.8</v>
      </c>
      <c r="L28" s="38"/>
      <c r="M28" s="39">
        <v>18.400000000000002</v>
      </c>
      <c r="N28" s="38"/>
      <c r="O28" s="39">
        <v>27.6</v>
      </c>
      <c r="P28" s="40"/>
    </row>
    <row r="29" spans="1:16" ht="15" x14ac:dyDescent="0.2">
      <c r="A29" s="91" t="s">
        <v>101</v>
      </c>
      <c r="B29" s="96">
        <v>3024</v>
      </c>
      <c r="C29" s="92">
        <v>1</v>
      </c>
      <c r="D29" s="93">
        <v>1.1190988978082854</v>
      </c>
      <c r="E29" s="95">
        <v>0</v>
      </c>
      <c r="F29" s="94"/>
      <c r="G29" s="95">
        <v>4.8499999999999996</v>
      </c>
      <c r="H29" s="94"/>
      <c r="I29" s="95">
        <v>9.6999999999999993</v>
      </c>
      <c r="J29" s="94"/>
      <c r="K29" s="95">
        <v>14.549999999999999</v>
      </c>
      <c r="L29" s="94"/>
      <c r="M29" s="95">
        <v>19.399999999999999</v>
      </c>
      <c r="N29" s="94"/>
      <c r="O29" s="95">
        <v>29.099999999999998</v>
      </c>
      <c r="P29" s="118"/>
    </row>
    <row r="30" spans="1:16" ht="15" x14ac:dyDescent="0.2">
      <c r="A30" s="36" t="s">
        <v>102</v>
      </c>
      <c r="B30" s="63"/>
      <c r="C30" s="37"/>
      <c r="D30" s="74">
        <v>1.6923822502213322</v>
      </c>
      <c r="E30" s="39">
        <v>0</v>
      </c>
      <c r="F30" s="38"/>
      <c r="G30" s="39">
        <v>2.9</v>
      </c>
      <c r="H30" s="38"/>
      <c r="I30" s="39">
        <v>5.8</v>
      </c>
      <c r="J30" s="38"/>
      <c r="K30" s="39">
        <v>8.6999999999999993</v>
      </c>
      <c r="L30" s="38"/>
      <c r="M30" s="39">
        <v>11.6</v>
      </c>
      <c r="N30" s="38"/>
      <c r="O30" s="39">
        <v>17.399999999999999</v>
      </c>
      <c r="P30" s="40"/>
    </row>
    <row r="31" spans="1:16" ht="25.5" x14ac:dyDescent="0.2">
      <c r="A31" s="91" t="s">
        <v>103</v>
      </c>
      <c r="B31" s="96">
        <v>250</v>
      </c>
      <c r="C31" s="92">
        <v>1</v>
      </c>
      <c r="D31" s="93"/>
      <c r="E31" s="95">
        <v>0</v>
      </c>
      <c r="F31" s="94"/>
      <c r="G31" s="95">
        <v>15</v>
      </c>
      <c r="H31" s="94"/>
      <c r="I31" s="95">
        <v>30</v>
      </c>
      <c r="J31" s="94"/>
      <c r="K31" s="95">
        <v>45</v>
      </c>
      <c r="L31" s="94"/>
      <c r="M31" s="95">
        <v>60</v>
      </c>
      <c r="N31" s="94"/>
      <c r="O31" s="95">
        <v>90</v>
      </c>
      <c r="P31" s="118"/>
    </row>
    <row r="32" spans="1:16" ht="15" x14ac:dyDescent="0.2">
      <c r="A32" s="36" t="s">
        <v>104</v>
      </c>
      <c r="B32" s="63"/>
      <c r="C32" s="37"/>
      <c r="D32" s="74">
        <v>1.0865784449771823</v>
      </c>
      <c r="E32" s="39">
        <v>0</v>
      </c>
      <c r="F32" s="38">
        <v>0</v>
      </c>
      <c r="G32" s="39">
        <v>12.5</v>
      </c>
      <c r="H32" s="38">
        <v>37.5</v>
      </c>
      <c r="I32" s="39">
        <v>25</v>
      </c>
      <c r="J32" s="38">
        <v>75</v>
      </c>
      <c r="K32" s="39">
        <v>37.5</v>
      </c>
      <c r="L32" s="38">
        <v>112.5</v>
      </c>
      <c r="M32" s="39">
        <v>50</v>
      </c>
      <c r="N32" s="38">
        <v>150</v>
      </c>
      <c r="O32" s="39">
        <v>75</v>
      </c>
      <c r="P32" s="40">
        <v>225</v>
      </c>
    </row>
    <row r="33" spans="1:16" ht="15" x14ac:dyDescent="0.2">
      <c r="A33" s="91" t="s">
        <v>105</v>
      </c>
      <c r="B33" s="96">
        <v>1500</v>
      </c>
      <c r="C33" s="92">
        <v>1</v>
      </c>
      <c r="D33" s="93">
        <v>1.0156160368350939</v>
      </c>
      <c r="E33" s="95">
        <v>0</v>
      </c>
      <c r="F33" s="94"/>
      <c r="G33" s="95">
        <v>3.1</v>
      </c>
      <c r="H33" s="94"/>
      <c r="I33" s="95">
        <v>6.2</v>
      </c>
      <c r="J33" s="94"/>
      <c r="K33" s="95">
        <v>9.3000000000000007</v>
      </c>
      <c r="L33" s="94"/>
      <c r="M33" s="95">
        <v>12.4</v>
      </c>
      <c r="N33" s="94"/>
      <c r="O33" s="95">
        <v>18.600000000000001</v>
      </c>
      <c r="P33" s="118"/>
    </row>
    <row r="34" spans="1:16" ht="15" x14ac:dyDescent="0.2">
      <c r="A34" s="36" t="s">
        <v>106</v>
      </c>
      <c r="B34" s="63">
        <v>27116</v>
      </c>
      <c r="C34" s="37">
        <v>1</v>
      </c>
      <c r="D34" s="74">
        <v>0.93456235652997088</v>
      </c>
      <c r="E34" s="39">
        <v>20.99</v>
      </c>
      <c r="F34" s="38"/>
      <c r="G34" s="39">
        <v>27.939999999999998</v>
      </c>
      <c r="H34" s="38"/>
      <c r="I34" s="39">
        <v>34.89</v>
      </c>
      <c r="J34" s="38"/>
      <c r="K34" s="39">
        <v>41.839999999999996</v>
      </c>
      <c r="L34" s="38"/>
      <c r="M34" s="39">
        <v>48.789999999999992</v>
      </c>
      <c r="N34" s="38"/>
      <c r="O34" s="39">
        <v>62.69</v>
      </c>
      <c r="P34" s="40"/>
    </row>
    <row r="35" spans="1:16" ht="15" x14ac:dyDescent="0.2">
      <c r="A35" s="91" t="s">
        <v>107</v>
      </c>
      <c r="B35" s="96"/>
      <c r="C35" s="92"/>
      <c r="D35" s="93">
        <v>1.0949646951901566</v>
      </c>
      <c r="E35" s="95">
        <v>0</v>
      </c>
      <c r="F35" s="94"/>
      <c r="G35" s="95">
        <v>12.95</v>
      </c>
      <c r="H35" s="94"/>
      <c r="I35" s="95">
        <v>25.9</v>
      </c>
      <c r="J35" s="94"/>
      <c r="K35" s="95">
        <v>38.849999999999994</v>
      </c>
      <c r="L35" s="94"/>
      <c r="M35" s="95">
        <v>51.8</v>
      </c>
      <c r="N35" s="94"/>
      <c r="O35" s="95">
        <v>77.699999999999989</v>
      </c>
      <c r="P35" s="118"/>
    </row>
    <row r="36" spans="1:16" ht="15" x14ac:dyDescent="0.2">
      <c r="A36" s="36" t="s">
        <v>108</v>
      </c>
      <c r="B36" s="63">
        <v>675686</v>
      </c>
      <c r="C36" s="37">
        <v>1</v>
      </c>
      <c r="D36" s="74">
        <v>1.2927510197373351</v>
      </c>
      <c r="E36" s="39">
        <v>8.89</v>
      </c>
      <c r="F36" s="38"/>
      <c r="G36" s="39">
        <v>21.39</v>
      </c>
      <c r="H36" s="38"/>
      <c r="I36" s="39">
        <v>33.89</v>
      </c>
      <c r="J36" s="38"/>
      <c r="K36" s="39">
        <v>46.39</v>
      </c>
      <c r="L36" s="38"/>
      <c r="M36" s="39">
        <v>58.89</v>
      </c>
      <c r="N36" s="38"/>
      <c r="O36" s="39">
        <v>83.89</v>
      </c>
      <c r="P36" s="40"/>
    </row>
    <row r="37" spans="1:16" ht="15" x14ac:dyDescent="0.2">
      <c r="A37" s="91" t="s">
        <v>109</v>
      </c>
      <c r="B37" s="96"/>
      <c r="C37" s="92"/>
      <c r="D37" s="93">
        <v>0.99830796154170531</v>
      </c>
      <c r="E37" s="95">
        <v>0</v>
      </c>
      <c r="F37" s="94"/>
      <c r="G37" s="95">
        <v>1.1500000000000001</v>
      </c>
      <c r="H37" s="94"/>
      <c r="I37" s="95">
        <v>2.3000000000000003</v>
      </c>
      <c r="J37" s="94"/>
      <c r="K37" s="95">
        <v>3.45</v>
      </c>
      <c r="L37" s="94"/>
      <c r="M37" s="95">
        <v>4.6000000000000005</v>
      </c>
      <c r="N37" s="94"/>
      <c r="O37" s="95">
        <v>6.9</v>
      </c>
      <c r="P37" s="118"/>
    </row>
    <row r="38" spans="1:16" ht="15" x14ac:dyDescent="0.2">
      <c r="A38" s="36" t="s">
        <v>110</v>
      </c>
      <c r="B38" s="63"/>
      <c r="C38" s="37"/>
      <c r="D38" s="74"/>
      <c r="E38" s="39">
        <v>0</v>
      </c>
      <c r="F38" s="38"/>
      <c r="G38" s="39">
        <v>6.8999999999999995</v>
      </c>
      <c r="H38" s="38"/>
      <c r="I38" s="39">
        <v>13.799999999999999</v>
      </c>
      <c r="J38" s="38"/>
      <c r="K38" s="39">
        <v>20.7</v>
      </c>
      <c r="L38" s="38"/>
      <c r="M38" s="39">
        <v>27.599999999999998</v>
      </c>
      <c r="N38" s="38"/>
      <c r="O38" s="39">
        <v>41.4</v>
      </c>
      <c r="P38" s="40"/>
    </row>
  </sheetData>
  <mergeCells count="10">
    <mergeCell ref="A1:P1"/>
    <mergeCell ref="A2:A3"/>
    <mergeCell ref="B2:C3"/>
    <mergeCell ref="D2:D3"/>
    <mergeCell ref="E2:F2"/>
    <mergeCell ref="G2:H2"/>
    <mergeCell ref="I2:J2"/>
    <mergeCell ref="K2:L2"/>
    <mergeCell ref="M2:N2"/>
    <mergeCell ref="O2:P2"/>
  </mergeCells>
  <pageMargins left="0.7" right="0.7" top="0.75" bottom="0.75" header="0.3" footer="0.3"/>
  <pageSetup scale="77" orientation="landscape"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38"/>
  <sheetViews>
    <sheetView showGridLines="0" view="pageLayout" zoomScaleNormal="100" zoomScaleSheetLayoutView="100" workbookViewId="0">
      <selection sqref="A1:R1"/>
    </sheetView>
  </sheetViews>
  <sheetFormatPr defaultRowHeight="12.75" x14ac:dyDescent="0.2"/>
  <cols>
    <col min="1" max="1" width="36.5703125" style="70" customWidth="1"/>
    <col min="2" max="2" width="8.7109375" style="48" customWidth="1"/>
    <col min="3" max="3" width="1.85546875" style="48" bestFit="1" customWidth="1"/>
    <col min="4" max="4" width="8.42578125" style="48" customWidth="1"/>
    <col min="5" max="18" width="9.28515625" style="48" customWidth="1"/>
    <col min="19" max="16384" width="9.140625" style="48"/>
  </cols>
  <sheetData>
    <row r="1" spans="1:18" ht="25.5" customHeight="1" x14ac:dyDescent="0.2">
      <c r="A1" s="157" t="s">
        <v>835</v>
      </c>
      <c r="B1" s="157"/>
      <c r="C1" s="157"/>
      <c r="D1" s="157"/>
      <c r="E1" s="157"/>
      <c r="F1" s="157"/>
      <c r="G1" s="157"/>
      <c r="H1" s="157"/>
      <c r="I1" s="157"/>
      <c r="J1" s="157"/>
      <c r="K1" s="157"/>
      <c r="L1" s="157"/>
      <c r="M1" s="157"/>
      <c r="N1" s="157"/>
      <c r="O1" s="157"/>
      <c r="P1" s="157"/>
      <c r="Q1" s="157"/>
      <c r="R1" s="157"/>
    </row>
    <row r="2" spans="1:18" ht="60" customHeight="1" x14ac:dyDescent="0.2">
      <c r="A2" s="162" t="s">
        <v>1</v>
      </c>
      <c r="B2" s="160" t="s">
        <v>66</v>
      </c>
      <c r="C2" s="160"/>
      <c r="D2" s="71" t="s">
        <v>51</v>
      </c>
      <c r="E2" s="163" t="s">
        <v>11</v>
      </c>
      <c r="F2" s="163"/>
      <c r="G2" s="163" t="s">
        <v>12</v>
      </c>
      <c r="H2" s="163"/>
      <c r="I2" s="163" t="s">
        <v>13</v>
      </c>
      <c r="J2" s="163"/>
      <c r="K2" s="163" t="s">
        <v>14</v>
      </c>
      <c r="L2" s="163"/>
      <c r="M2" s="163" t="s">
        <v>15</v>
      </c>
      <c r="N2" s="163"/>
      <c r="O2" s="163" t="s">
        <v>16</v>
      </c>
      <c r="P2" s="163"/>
      <c r="Q2" s="163" t="s">
        <v>17</v>
      </c>
      <c r="R2" s="163"/>
    </row>
    <row r="3" spans="1:18" ht="13.5" thickBot="1" x14ac:dyDescent="0.25">
      <c r="A3" s="187"/>
      <c r="B3" s="156"/>
      <c r="C3" s="156"/>
      <c r="D3" s="18"/>
      <c r="E3" s="16" t="s">
        <v>3</v>
      </c>
      <c r="F3" s="15" t="s">
        <v>4</v>
      </c>
      <c r="G3" s="16" t="s">
        <v>3</v>
      </c>
      <c r="H3" s="15" t="s">
        <v>4</v>
      </c>
      <c r="I3" s="16" t="s">
        <v>3</v>
      </c>
      <c r="J3" s="15" t="s">
        <v>4</v>
      </c>
      <c r="K3" s="16" t="s">
        <v>3</v>
      </c>
      <c r="L3" s="15" t="s">
        <v>4</v>
      </c>
      <c r="M3" s="16" t="s">
        <v>3</v>
      </c>
      <c r="N3" s="15" t="s">
        <v>4</v>
      </c>
      <c r="O3" s="16" t="s">
        <v>3</v>
      </c>
      <c r="P3" s="14" t="s">
        <v>4</v>
      </c>
      <c r="Q3" s="16" t="s">
        <v>3</v>
      </c>
      <c r="R3" s="14" t="s">
        <v>4</v>
      </c>
    </row>
    <row r="4" spans="1:18" ht="15" x14ac:dyDescent="0.2">
      <c r="A4" s="36" t="s">
        <v>75</v>
      </c>
      <c r="B4" s="61">
        <v>4005</v>
      </c>
      <c r="C4" s="37">
        <v>1</v>
      </c>
      <c r="D4" s="74">
        <v>0.98227756740646566</v>
      </c>
      <c r="E4" s="119">
        <v>17.38</v>
      </c>
      <c r="F4" s="38"/>
      <c r="G4" s="39">
        <v>47.379999999999995</v>
      </c>
      <c r="H4" s="38"/>
      <c r="I4" s="39">
        <v>92.38</v>
      </c>
      <c r="J4" s="38"/>
      <c r="K4" s="39">
        <v>167.38</v>
      </c>
      <c r="L4" s="38"/>
      <c r="M4" s="39">
        <v>317.38</v>
      </c>
      <c r="N4" s="38"/>
      <c r="O4" s="39">
        <v>804.6</v>
      </c>
      <c r="P4" s="40"/>
      <c r="Q4" s="38">
        <v>1554.6</v>
      </c>
      <c r="R4" s="40"/>
    </row>
    <row r="5" spans="1:18" ht="15" x14ac:dyDescent="0.2">
      <c r="A5" s="32" t="s">
        <v>77</v>
      </c>
      <c r="B5" s="62">
        <v>300000</v>
      </c>
      <c r="C5" s="55">
        <v>1</v>
      </c>
      <c r="D5" s="75">
        <v>1.1033658825467274</v>
      </c>
      <c r="E5" s="34">
        <v>8.8699999999999992</v>
      </c>
      <c r="F5" s="33">
        <v>12.42</v>
      </c>
      <c r="G5" s="34">
        <v>13.68</v>
      </c>
      <c r="H5" s="33">
        <v>19.16</v>
      </c>
      <c r="I5" s="34">
        <v>20.895</v>
      </c>
      <c r="J5" s="33">
        <v>29.270000000000003</v>
      </c>
      <c r="K5" s="34">
        <v>32.92</v>
      </c>
      <c r="L5" s="33">
        <v>46.120000000000005</v>
      </c>
      <c r="M5" s="34">
        <v>56.97</v>
      </c>
      <c r="N5" s="33">
        <v>79.820000000000007</v>
      </c>
      <c r="O5" s="34">
        <v>133.16</v>
      </c>
      <c r="P5" s="35">
        <v>186.57999999999998</v>
      </c>
      <c r="Q5" s="33">
        <v>260.83</v>
      </c>
      <c r="R5" s="35">
        <v>365.47</v>
      </c>
    </row>
    <row r="6" spans="1:18" ht="15" x14ac:dyDescent="0.2">
      <c r="A6" s="36" t="s">
        <v>78</v>
      </c>
      <c r="B6" s="63">
        <v>4027</v>
      </c>
      <c r="C6" s="37">
        <v>1</v>
      </c>
      <c r="D6" s="74">
        <v>1.3491121881459007</v>
      </c>
      <c r="E6" s="39">
        <v>35.28</v>
      </c>
      <c r="F6" s="38"/>
      <c r="G6" s="39">
        <v>55.28</v>
      </c>
      <c r="H6" s="38"/>
      <c r="I6" s="39">
        <v>85.28</v>
      </c>
      <c r="J6" s="38"/>
      <c r="K6" s="39">
        <v>135.28</v>
      </c>
      <c r="L6" s="38"/>
      <c r="M6" s="39">
        <v>235.28</v>
      </c>
      <c r="N6" s="38"/>
      <c r="O6" s="39">
        <v>555.26</v>
      </c>
      <c r="P6" s="40"/>
      <c r="Q6" s="38">
        <v>1105.54</v>
      </c>
      <c r="R6" s="40"/>
    </row>
    <row r="7" spans="1:18" ht="15" x14ac:dyDescent="0.2">
      <c r="A7" s="32" t="s">
        <v>79</v>
      </c>
      <c r="B7" s="62"/>
      <c r="C7" s="55"/>
      <c r="D7" s="75">
        <v>1.1935173056966621</v>
      </c>
      <c r="E7" s="34">
        <v>0</v>
      </c>
      <c r="F7" s="33"/>
      <c r="G7" s="34">
        <v>2</v>
      </c>
      <c r="H7" s="33"/>
      <c r="I7" s="34">
        <v>5</v>
      </c>
      <c r="J7" s="33"/>
      <c r="K7" s="34">
        <v>10</v>
      </c>
      <c r="L7" s="33"/>
      <c r="M7" s="34">
        <v>20</v>
      </c>
      <c r="N7" s="33"/>
      <c r="O7" s="34">
        <v>50</v>
      </c>
      <c r="P7" s="35"/>
      <c r="Q7" s="33">
        <v>100</v>
      </c>
      <c r="R7" s="35"/>
    </row>
    <row r="8" spans="1:18" ht="15" x14ac:dyDescent="0.2">
      <c r="A8" s="36" t="s">
        <v>80</v>
      </c>
      <c r="B8" s="63">
        <v>36905</v>
      </c>
      <c r="C8" s="37">
        <v>1</v>
      </c>
      <c r="D8" s="74">
        <v>1.0821778563527389</v>
      </c>
      <c r="E8" s="39">
        <v>0</v>
      </c>
      <c r="F8" s="38"/>
      <c r="G8" s="39">
        <v>16.899999999999999</v>
      </c>
      <c r="H8" s="38"/>
      <c r="I8" s="39">
        <v>42.25</v>
      </c>
      <c r="J8" s="38"/>
      <c r="K8" s="39">
        <v>84.5</v>
      </c>
      <c r="L8" s="38"/>
      <c r="M8" s="39">
        <v>169</v>
      </c>
      <c r="N8" s="38"/>
      <c r="O8" s="39">
        <v>422.5</v>
      </c>
      <c r="P8" s="40"/>
      <c r="Q8" s="38">
        <v>845</v>
      </c>
      <c r="R8" s="40"/>
    </row>
    <row r="9" spans="1:18" ht="15" x14ac:dyDescent="0.2">
      <c r="A9" s="32" t="s">
        <v>81</v>
      </c>
      <c r="B9" s="62">
        <v>52400</v>
      </c>
      <c r="C9" s="55">
        <v>1</v>
      </c>
      <c r="D9" s="75">
        <v>1.4185969138328693</v>
      </c>
      <c r="E9" s="34">
        <v>0</v>
      </c>
      <c r="F9" s="33"/>
      <c r="G9" s="34">
        <v>7.7</v>
      </c>
      <c r="H9" s="33"/>
      <c r="I9" s="34">
        <v>19.25</v>
      </c>
      <c r="J9" s="33"/>
      <c r="K9" s="34">
        <v>38.5</v>
      </c>
      <c r="L9" s="33"/>
      <c r="M9" s="34">
        <v>77</v>
      </c>
      <c r="N9" s="33"/>
      <c r="O9" s="34">
        <v>192.5</v>
      </c>
      <c r="P9" s="35"/>
      <c r="Q9" s="33">
        <v>385</v>
      </c>
      <c r="R9" s="35"/>
    </row>
    <row r="10" spans="1:18" ht="15" x14ac:dyDescent="0.2">
      <c r="A10" s="36" t="s">
        <v>82</v>
      </c>
      <c r="B10" s="63">
        <v>25302</v>
      </c>
      <c r="C10" s="37">
        <v>1</v>
      </c>
      <c r="D10" s="74"/>
      <c r="E10" s="39">
        <v>0</v>
      </c>
      <c r="F10" s="38"/>
      <c r="G10" s="39">
        <v>7.7</v>
      </c>
      <c r="H10" s="38"/>
      <c r="I10" s="39">
        <v>19.25</v>
      </c>
      <c r="J10" s="38"/>
      <c r="K10" s="39">
        <v>38.5</v>
      </c>
      <c r="L10" s="38"/>
      <c r="M10" s="39">
        <v>77</v>
      </c>
      <c r="N10" s="38"/>
      <c r="O10" s="39">
        <v>192.5</v>
      </c>
      <c r="P10" s="40"/>
      <c r="Q10" s="38">
        <v>385</v>
      </c>
      <c r="R10" s="40"/>
    </row>
    <row r="11" spans="1:18" ht="15" x14ac:dyDescent="0.2">
      <c r="A11" s="32" t="s">
        <v>83</v>
      </c>
      <c r="B11" s="62">
        <v>36330</v>
      </c>
      <c r="C11" s="55">
        <v>1</v>
      </c>
      <c r="D11" s="75"/>
      <c r="E11" s="34">
        <v>0</v>
      </c>
      <c r="F11" s="33"/>
      <c r="G11" s="34">
        <v>7</v>
      </c>
      <c r="H11" s="33"/>
      <c r="I11" s="34">
        <v>17.5</v>
      </c>
      <c r="J11" s="33"/>
      <c r="K11" s="34">
        <v>35</v>
      </c>
      <c r="L11" s="33"/>
      <c r="M11" s="34">
        <v>70</v>
      </c>
      <c r="N11" s="33"/>
      <c r="O11" s="34">
        <v>175</v>
      </c>
      <c r="P11" s="35"/>
      <c r="Q11" s="33">
        <v>350</v>
      </c>
      <c r="R11" s="35"/>
    </row>
    <row r="12" spans="1:18" ht="15" x14ac:dyDescent="0.2">
      <c r="A12" s="36" t="s">
        <v>84</v>
      </c>
      <c r="B12" s="63">
        <v>25362</v>
      </c>
      <c r="C12" s="37">
        <v>1</v>
      </c>
      <c r="D12" s="74"/>
      <c r="E12" s="39">
        <v>0</v>
      </c>
      <c r="F12" s="38"/>
      <c r="G12" s="39">
        <v>5.0999999999999996</v>
      </c>
      <c r="H12" s="38"/>
      <c r="I12" s="39">
        <v>12.75</v>
      </c>
      <c r="J12" s="38"/>
      <c r="K12" s="39">
        <v>25.5</v>
      </c>
      <c r="L12" s="38"/>
      <c r="M12" s="39">
        <v>51</v>
      </c>
      <c r="N12" s="38"/>
      <c r="O12" s="39">
        <v>127.5</v>
      </c>
      <c r="P12" s="40"/>
      <c r="Q12" s="38">
        <v>255</v>
      </c>
      <c r="R12" s="40"/>
    </row>
    <row r="13" spans="1:18" ht="15" x14ac:dyDescent="0.2">
      <c r="A13" s="32" t="s">
        <v>85</v>
      </c>
      <c r="B13" s="62">
        <v>32425</v>
      </c>
      <c r="C13" s="55">
        <v>1</v>
      </c>
      <c r="D13" s="75"/>
      <c r="E13" s="34">
        <v>0</v>
      </c>
      <c r="F13" s="33"/>
      <c r="G13" s="34">
        <v>2.5</v>
      </c>
      <c r="H13" s="33"/>
      <c r="I13" s="34">
        <v>6.25</v>
      </c>
      <c r="J13" s="33"/>
      <c r="K13" s="34">
        <v>12.5</v>
      </c>
      <c r="L13" s="33"/>
      <c r="M13" s="34">
        <v>25</v>
      </c>
      <c r="N13" s="33"/>
      <c r="O13" s="34">
        <v>62.5</v>
      </c>
      <c r="P13" s="35"/>
      <c r="Q13" s="33">
        <v>125</v>
      </c>
      <c r="R13" s="35"/>
    </row>
    <row r="14" spans="1:18" ht="15" x14ac:dyDescent="0.2">
      <c r="A14" s="36" t="s">
        <v>86</v>
      </c>
      <c r="B14" s="63">
        <v>64908</v>
      </c>
      <c r="C14" s="37">
        <v>1</v>
      </c>
      <c r="D14" s="74">
        <v>1.0257502211961893</v>
      </c>
      <c r="E14" s="39">
        <v>0</v>
      </c>
      <c r="F14" s="38">
        <v>0</v>
      </c>
      <c r="G14" s="39">
        <v>15.9</v>
      </c>
      <c r="H14" s="38">
        <v>17.5</v>
      </c>
      <c r="I14" s="39">
        <v>39.75</v>
      </c>
      <c r="J14" s="38">
        <v>43.75</v>
      </c>
      <c r="K14" s="39">
        <v>79.5</v>
      </c>
      <c r="L14" s="38">
        <v>87.5</v>
      </c>
      <c r="M14" s="39">
        <v>159</v>
      </c>
      <c r="N14" s="38">
        <v>175</v>
      </c>
      <c r="O14" s="39">
        <v>397.5</v>
      </c>
      <c r="P14" s="40">
        <v>437.5</v>
      </c>
      <c r="Q14" s="38">
        <v>795</v>
      </c>
      <c r="R14" s="40">
        <v>875</v>
      </c>
    </row>
    <row r="15" spans="1:18" ht="15" x14ac:dyDescent="0.2">
      <c r="A15" s="32" t="s">
        <v>87</v>
      </c>
      <c r="B15" s="62">
        <v>15500</v>
      </c>
      <c r="C15" s="55">
        <v>1</v>
      </c>
      <c r="D15" s="75"/>
      <c r="E15" s="34">
        <v>10.35</v>
      </c>
      <c r="F15" s="33"/>
      <c r="G15" s="34">
        <v>34.85</v>
      </c>
      <c r="H15" s="33"/>
      <c r="I15" s="34">
        <v>71.600000000000009</v>
      </c>
      <c r="J15" s="33"/>
      <c r="K15" s="34">
        <v>132.85000000000002</v>
      </c>
      <c r="L15" s="33"/>
      <c r="M15" s="34">
        <v>255.35000000000002</v>
      </c>
      <c r="N15" s="33"/>
      <c r="O15" s="34">
        <v>626.75</v>
      </c>
      <c r="P15" s="35"/>
      <c r="Q15" s="33">
        <v>1261.75</v>
      </c>
      <c r="R15" s="35"/>
    </row>
    <row r="16" spans="1:18" ht="15" x14ac:dyDescent="0.2">
      <c r="A16" s="36" t="s">
        <v>88</v>
      </c>
      <c r="B16" s="63"/>
      <c r="C16" s="37"/>
      <c r="D16" s="74"/>
      <c r="E16" s="39">
        <v>0</v>
      </c>
      <c r="F16" s="38"/>
      <c r="G16" s="39">
        <v>11.7</v>
      </c>
      <c r="H16" s="38"/>
      <c r="I16" s="39">
        <v>29.25</v>
      </c>
      <c r="J16" s="38"/>
      <c r="K16" s="39">
        <v>58.5</v>
      </c>
      <c r="L16" s="38"/>
      <c r="M16" s="39">
        <v>117</v>
      </c>
      <c r="N16" s="38"/>
      <c r="O16" s="39">
        <v>292.5</v>
      </c>
      <c r="P16" s="40"/>
      <c r="Q16" s="38">
        <v>585</v>
      </c>
      <c r="R16" s="40"/>
    </row>
    <row r="17" spans="1:18" ht="15" x14ac:dyDescent="0.2">
      <c r="A17" s="32" t="s">
        <v>89</v>
      </c>
      <c r="B17" s="62">
        <v>210000</v>
      </c>
      <c r="C17" s="55">
        <v>1</v>
      </c>
      <c r="D17" s="75">
        <v>1.1252234493557864</v>
      </c>
      <c r="E17" s="34">
        <v>15</v>
      </c>
      <c r="F17" s="33"/>
      <c r="G17" s="34">
        <v>18.2</v>
      </c>
      <c r="H17" s="33"/>
      <c r="I17" s="34">
        <v>23</v>
      </c>
      <c r="J17" s="33"/>
      <c r="K17" s="34">
        <v>31</v>
      </c>
      <c r="L17" s="33"/>
      <c r="M17" s="34">
        <v>47</v>
      </c>
      <c r="N17" s="33"/>
      <c r="O17" s="34">
        <v>95</v>
      </c>
      <c r="P17" s="35"/>
      <c r="Q17" s="33">
        <v>175</v>
      </c>
      <c r="R17" s="35"/>
    </row>
    <row r="18" spans="1:18" ht="15" x14ac:dyDescent="0.2">
      <c r="A18" s="36" t="s">
        <v>90</v>
      </c>
      <c r="B18" s="63">
        <v>34000</v>
      </c>
      <c r="C18" s="37">
        <v>1</v>
      </c>
      <c r="D18" s="74">
        <v>1.3840701537004829</v>
      </c>
      <c r="E18" s="39">
        <v>11.24</v>
      </c>
      <c r="F18" s="38">
        <v>14.06</v>
      </c>
      <c r="G18" s="39">
        <v>27.740000000000002</v>
      </c>
      <c r="H18" s="38">
        <v>34.660000000000004</v>
      </c>
      <c r="I18" s="39">
        <v>52.49</v>
      </c>
      <c r="J18" s="38">
        <v>65.56</v>
      </c>
      <c r="K18" s="39">
        <v>93.74</v>
      </c>
      <c r="L18" s="38">
        <v>117.06</v>
      </c>
      <c r="M18" s="39">
        <v>176.24</v>
      </c>
      <c r="N18" s="38">
        <v>220.06</v>
      </c>
      <c r="O18" s="39">
        <v>428.04</v>
      </c>
      <c r="P18" s="40">
        <v>534.42999999999995</v>
      </c>
      <c r="Q18" s="38">
        <v>850.12</v>
      </c>
      <c r="R18" s="40">
        <v>1061.4100000000001</v>
      </c>
    </row>
    <row r="19" spans="1:18" ht="25.5" x14ac:dyDescent="0.2">
      <c r="A19" s="32" t="s">
        <v>91</v>
      </c>
      <c r="B19" s="62"/>
      <c r="C19" s="55"/>
      <c r="D19" s="75">
        <v>1.5748980935082104</v>
      </c>
      <c r="E19" s="34">
        <v>0</v>
      </c>
      <c r="F19" s="33"/>
      <c r="G19" s="34">
        <v>4.6000000000000005</v>
      </c>
      <c r="H19" s="33"/>
      <c r="I19" s="34">
        <v>11.5</v>
      </c>
      <c r="J19" s="33"/>
      <c r="K19" s="34">
        <v>23</v>
      </c>
      <c r="L19" s="33"/>
      <c r="M19" s="34">
        <v>46</v>
      </c>
      <c r="N19" s="33"/>
      <c r="O19" s="34">
        <v>115</v>
      </c>
      <c r="P19" s="35"/>
      <c r="Q19" s="33">
        <v>230</v>
      </c>
      <c r="R19" s="35"/>
    </row>
    <row r="20" spans="1:18" ht="15" x14ac:dyDescent="0.2">
      <c r="A20" s="36" t="s">
        <v>92</v>
      </c>
      <c r="B20" s="63"/>
      <c r="C20" s="37"/>
      <c r="D20" s="74">
        <v>1.4449551789289294</v>
      </c>
      <c r="E20" s="39">
        <v>0</v>
      </c>
      <c r="F20" s="38"/>
      <c r="G20" s="39">
        <v>5.8599999999999994</v>
      </c>
      <c r="H20" s="38"/>
      <c r="I20" s="39">
        <v>14.649999999999999</v>
      </c>
      <c r="J20" s="38"/>
      <c r="K20" s="39">
        <v>29.299999999999997</v>
      </c>
      <c r="L20" s="38"/>
      <c r="M20" s="39">
        <v>58.599999999999994</v>
      </c>
      <c r="N20" s="38"/>
      <c r="O20" s="39">
        <v>146.5</v>
      </c>
      <c r="P20" s="40"/>
      <c r="Q20" s="38">
        <v>293</v>
      </c>
      <c r="R20" s="40"/>
    </row>
    <row r="21" spans="1:18" ht="15" x14ac:dyDescent="0.2">
      <c r="A21" s="32" t="s">
        <v>93</v>
      </c>
      <c r="B21" s="62"/>
      <c r="C21" s="55"/>
      <c r="D21" s="75">
        <v>0.52518676923931462</v>
      </c>
      <c r="E21" s="34">
        <v>0</v>
      </c>
      <c r="F21" s="33"/>
      <c r="G21" s="34">
        <v>8.6999999999999993</v>
      </c>
      <c r="H21" s="33"/>
      <c r="I21" s="34">
        <v>21.75</v>
      </c>
      <c r="J21" s="33"/>
      <c r="K21" s="34">
        <v>43.5</v>
      </c>
      <c r="L21" s="33"/>
      <c r="M21" s="34">
        <v>87</v>
      </c>
      <c r="N21" s="33"/>
      <c r="O21" s="34">
        <v>217.5</v>
      </c>
      <c r="P21" s="35"/>
      <c r="Q21" s="33">
        <v>435</v>
      </c>
      <c r="R21" s="35"/>
    </row>
    <row r="22" spans="1:18" ht="15" x14ac:dyDescent="0.2">
      <c r="A22" s="36" t="s">
        <v>94</v>
      </c>
      <c r="B22" s="63"/>
      <c r="C22" s="37"/>
      <c r="D22" s="74">
        <v>0.94509395021284304</v>
      </c>
      <c r="E22" s="39">
        <v>0</v>
      </c>
      <c r="F22" s="38"/>
      <c r="G22" s="39">
        <v>15</v>
      </c>
      <c r="H22" s="38"/>
      <c r="I22" s="39">
        <v>37.5</v>
      </c>
      <c r="J22" s="38"/>
      <c r="K22" s="39">
        <v>75</v>
      </c>
      <c r="L22" s="38"/>
      <c r="M22" s="39">
        <v>150</v>
      </c>
      <c r="N22" s="38"/>
      <c r="O22" s="39">
        <v>375</v>
      </c>
      <c r="P22" s="40"/>
      <c r="Q22" s="38">
        <v>750</v>
      </c>
      <c r="R22" s="40"/>
    </row>
    <row r="23" spans="1:18" ht="15" x14ac:dyDescent="0.2">
      <c r="A23" s="32" t="s">
        <v>95</v>
      </c>
      <c r="B23" s="62">
        <v>49398</v>
      </c>
      <c r="C23" s="55">
        <v>1</v>
      </c>
      <c r="D23" s="75">
        <v>1.3382262104886202</v>
      </c>
      <c r="E23" s="34">
        <v>14.19</v>
      </c>
      <c r="F23" s="33"/>
      <c r="G23" s="34">
        <v>41.19</v>
      </c>
      <c r="H23" s="33"/>
      <c r="I23" s="34">
        <v>81.69</v>
      </c>
      <c r="J23" s="33"/>
      <c r="K23" s="34">
        <v>149.19</v>
      </c>
      <c r="L23" s="33"/>
      <c r="M23" s="34">
        <v>284.19</v>
      </c>
      <c r="N23" s="33"/>
      <c r="O23" s="34">
        <v>710.48</v>
      </c>
      <c r="P23" s="35"/>
      <c r="Q23" s="33">
        <v>1420.95</v>
      </c>
      <c r="R23" s="35"/>
    </row>
    <row r="24" spans="1:18" ht="15" x14ac:dyDescent="0.2">
      <c r="A24" s="36" t="s">
        <v>96</v>
      </c>
      <c r="B24" s="63">
        <v>7705</v>
      </c>
      <c r="C24" s="37">
        <v>1</v>
      </c>
      <c r="D24" s="74">
        <v>1.1067536081208162</v>
      </c>
      <c r="E24" s="39">
        <v>0</v>
      </c>
      <c r="F24" s="38"/>
      <c r="G24" s="39">
        <v>13.799999999999999</v>
      </c>
      <c r="H24" s="38"/>
      <c r="I24" s="39">
        <v>34.5</v>
      </c>
      <c r="J24" s="38"/>
      <c r="K24" s="39">
        <v>69</v>
      </c>
      <c r="L24" s="38"/>
      <c r="M24" s="39">
        <v>138</v>
      </c>
      <c r="N24" s="38"/>
      <c r="O24" s="39">
        <v>345</v>
      </c>
      <c r="P24" s="40"/>
      <c r="Q24" s="38">
        <v>690</v>
      </c>
      <c r="R24" s="40"/>
    </row>
    <row r="25" spans="1:18" ht="15" x14ac:dyDescent="0.2">
      <c r="A25" s="32" t="s">
        <v>97</v>
      </c>
      <c r="B25" s="62"/>
      <c r="C25" s="55"/>
      <c r="D25" s="75">
        <v>1.4548763505461324</v>
      </c>
      <c r="E25" s="34">
        <v>0</v>
      </c>
      <c r="F25" s="33"/>
      <c r="G25" s="34">
        <v>8</v>
      </c>
      <c r="H25" s="33"/>
      <c r="I25" s="34">
        <v>20</v>
      </c>
      <c r="J25" s="33"/>
      <c r="K25" s="34">
        <v>40</v>
      </c>
      <c r="L25" s="33"/>
      <c r="M25" s="34">
        <v>80</v>
      </c>
      <c r="N25" s="33"/>
      <c r="O25" s="34">
        <v>200</v>
      </c>
      <c r="P25" s="35"/>
      <c r="Q25" s="33">
        <v>400</v>
      </c>
      <c r="R25" s="35"/>
    </row>
    <row r="26" spans="1:18" ht="15" x14ac:dyDescent="0.2">
      <c r="A26" s="36" t="s">
        <v>98</v>
      </c>
      <c r="B26" s="63">
        <v>124500</v>
      </c>
      <c r="C26" s="37">
        <v>1</v>
      </c>
      <c r="D26" s="74">
        <v>1.1134642102344319</v>
      </c>
      <c r="E26" s="39">
        <v>15.54</v>
      </c>
      <c r="F26" s="38"/>
      <c r="G26" s="39">
        <v>27.04</v>
      </c>
      <c r="H26" s="38"/>
      <c r="I26" s="39">
        <v>44.289999999999992</v>
      </c>
      <c r="J26" s="38"/>
      <c r="K26" s="39">
        <v>73.039999999999992</v>
      </c>
      <c r="L26" s="38"/>
      <c r="M26" s="39">
        <v>130.54</v>
      </c>
      <c r="N26" s="38"/>
      <c r="O26" s="39">
        <v>305.89</v>
      </c>
      <c r="P26" s="40"/>
      <c r="Q26" s="38">
        <v>604.09</v>
      </c>
      <c r="R26" s="40"/>
    </row>
    <row r="27" spans="1:18" ht="15" x14ac:dyDescent="0.2">
      <c r="A27" s="32" t="s">
        <v>99</v>
      </c>
      <c r="B27" s="62"/>
      <c r="C27" s="55"/>
      <c r="D27" s="75">
        <v>0.54176905890261562</v>
      </c>
      <c r="E27" s="34">
        <v>0</v>
      </c>
      <c r="F27" s="33"/>
      <c r="G27" s="34">
        <v>8.6999999999999993</v>
      </c>
      <c r="H27" s="33"/>
      <c r="I27" s="34">
        <v>21.75</v>
      </c>
      <c r="J27" s="33"/>
      <c r="K27" s="34">
        <v>43.5</v>
      </c>
      <c r="L27" s="33"/>
      <c r="M27" s="34">
        <v>87</v>
      </c>
      <c r="N27" s="33"/>
      <c r="O27" s="34">
        <v>217.5</v>
      </c>
      <c r="P27" s="35"/>
      <c r="Q27" s="33">
        <v>435</v>
      </c>
      <c r="R27" s="35"/>
    </row>
    <row r="28" spans="1:18" ht="15" x14ac:dyDescent="0.2">
      <c r="A28" s="36" t="s">
        <v>100</v>
      </c>
      <c r="B28" s="63">
        <v>1500</v>
      </c>
      <c r="C28" s="37">
        <v>1</v>
      </c>
      <c r="D28" s="74">
        <v>0.53104886493474424</v>
      </c>
      <c r="E28" s="39">
        <v>0</v>
      </c>
      <c r="F28" s="38"/>
      <c r="G28" s="39">
        <v>9.2000000000000011</v>
      </c>
      <c r="H28" s="38"/>
      <c r="I28" s="39">
        <v>23</v>
      </c>
      <c r="J28" s="38"/>
      <c r="K28" s="39">
        <v>46</v>
      </c>
      <c r="L28" s="38"/>
      <c r="M28" s="39">
        <v>92</v>
      </c>
      <c r="N28" s="38"/>
      <c r="O28" s="39">
        <v>230</v>
      </c>
      <c r="P28" s="40"/>
      <c r="Q28" s="38">
        <v>460</v>
      </c>
      <c r="R28" s="40"/>
    </row>
    <row r="29" spans="1:18" ht="15" x14ac:dyDescent="0.2">
      <c r="A29" s="32" t="s">
        <v>101</v>
      </c>
      <c r="B29" s="62">
        <v>3024</v>
      </c>
      <c r="C29" s="55">
        <v>1</v>
      </c>
      <c r="D29" s="75">
        <v>1.1190988978082854</v>
      </c>
      <c r="E29" s="34">
        <v>0</v>
      </c>
      <c r="F29" s="33"/>
      <c r="G29" s="34">
        <v>9.6999999999999993</v>
      </c>
      <c r="H29" s="33"/>
      <c r="I29" s="34">
        <v>24.25</v>
      </c>
      <c r="J29" s="33"/>
      <c r="K29" s="34">
        <v>48.5</v>
      </c>
      <c r="L29" s="33"/>
      <c r="M29" s="34">
        <v>97</v>
      </c>
      <c r="N29" s="33"/>
      <c r="O29" s="34">
        <v>242.5</v>
      </c>
      <c r="P29" s="35"/>
      <c r="Q29" s="33">
        <v>485</v>
      </c>
      <c r="R29" s="35"/>
    </row>
    <row r="30" spans="1:18" ht="15" x14ac:dyDescent="0.2">
      <c r="A30" s="36" t="s">
        <v>102</v>
      </c>
      <c r="B30" s="63"/>
      <c r="C30" s="37"/>
      <c r="D30" s="74">
        <v>1.6923822502213322</v>
      </c>
      <c r="E30" s="39">
        <v>0</v>
      </c>
      <c r="F30" s="38"/>
      <c r="G30" s="39">
        <v>5.8</v>
      </c>
      <c r="H30" s="38"/>
      <c r="I30" s="39">
        <v>14.499999999999998</v>
      </c>
      <c r="J30" s="38"/>
      <c r="K30" s="39">
        <v>28.999999999999996</v>
      </c>
      <c r="L30" s="38"/>
      <c r="M30" s="39">
        <v>57.999999999999993</v>
      </c>
      <c r="N30" s="38"/>
      <c r="O30" s="39">
        <v>145</v>
      </c>
      <c r="P30" s="40"/>
      <c r="Q30" s="38">
        <v>290</v>
      </c>
      <c r="R30" s="40"/>
    </row>
    <row r="31" spans="1:18" ht="25.5" x14ac:dyDescent="0.2">
      <c r="A31" s="32" t="s">
        <v>103</v>
      </c>
      <c r="B31" s="62">
        <v>250</v>
      </c>
      <c r="C31" s="55">
        <v>1</v>
      </c>
      <c r="D31" s="75"/>
      <c r="E31" s="34">
        <v>0</v>
      </c>
      <c r="F31" s="33"/>
      <c r="G31" s="34">
        <v>30</v>
      </c>
      <c r="H31" s="33"/>
      <c r="I31" s="34">
        <v>75</v>
      </c>
      <c r="J31" s="33"/>
      <c r="K31" s="34">
        <v>150</v>
      </c>
      <c r="L31" s="33"/>
      <c r="M31" s="34">
        <v>300</v>
      </c>
      <c r="N31" s="33"/>
      <c r="O31" s="34">
        <v>750</v>
      </c>
      <c r="P31" s="35"/>
      <c r="Q31" s="33">
        <v>1500</v>
      </c>
      <c r="R31" s="35"/>
    </row>
    <row r="32" spans="1:18" ht="15" x14ac:dyDescent="0.2">
      <c r="A32" s="36" t="s">
        <v>104</v>
      </c>
      <c r="B32" s="63"/>
      <c r="C32" s="37"/>
      <c r="D32" s="74">
        <v>1.0865784449771823</v>
      </c>
      <c r="E32" s="39">
        <v>0</v>
      </c>
      <c r="F32" s="38">
        <v>0</v>
      </c>
      <c r="G32" s="39">
        <v>25</v>
      </c>
      <c r="H32" s="38">
        <v>75</v>
      </c>
      <c r="I32" s="39">
        <v>62.5</v>
      </c>
      <c r="J32" s="38">
        <v>187.5</v>
      </c>
      <c r="K32" s="39">
        <v>125</v>
      </c>
      <c r="L32" s="38">
        <v>375</v>
      </c>
      <c r="M32" s="39">
        <v>250</v>
      </c>
      <c r="N32" s="38">
        <v>750</v>
      </c>
      <c r="O32" s="39">
        <v>625</v>
      </c>
      <c r="P32" s="40">
        <v>1875</v>
      </c>
      <c r="Q32" s="38">
        <v>1250</v>
      </c>
      <c r="R32" s="40">
        <v>3750</v>
      </c>
    </row>
    <row r="33" spans="1:18" ht="15" x14ac:dyDescent="0.2">
      <c r="A33" s="32" t="s">
        <v>105</v>
      </c>
      <c r="B33" s="62">
        <v>1500</v>
      </c>
      <c r="C33" s="55">
        <v>1</v>
      </c>
      <c r="D33" s="75">
        <v>1.0156160368350939</v>
      </c>
      <c r="E33" s="34">
        <v>0</v>
      </c>
      <c r="F33" s="33"/>
      <c r="G33" s="34">
        <v>6.2</v>
      </c>
      <c r="H33" s="33"/>
      <c r="I33" s="34">
        <v>15.5</v>
      </c>
      <c r="J33" s="33"/>
      <c r="K33" s="34">
        <v>31</v>
      </c>
      <c r="L33" s="33"/>
      <c r="M33" s="34">
        <v>62</v>
      </c>
      <c r="N33" s="33"/>
      <c r="O33" s="34">
        <v>155</v>
      </c>
      <c r="P33" s="35"/>
      <c r="Q33" s="33">
        <v>310</v>
      </c>
      <c r="R33" s="35"/>
    </row>
    <row r="34" spans="1:18" ht="15" x14ac:dyDescent="0.2">
      <c r="A34" s="36" t="s">
        <v>106</v>
      </c>
      <c r="B34" s="63">
        <v>27116</v>
      </c>
      <c r="C34" s="37">
        <v>1</v>
      </c>
      <c r="D34" s="74">
        <v>0.93456235652997088</v>
      </c>
      <c r="E34" s="39">
        <v>20.99</v>
      </c>
      <c r="F34" s="38"/>
      <c r="G34" s="39">
        <v>34.89</v>
      </c>
      <c r="H34" s="38"/>
      <c r="I34" s="39">
        <v>55.739999999999995</v>
      </c>
      <c r="J34" s="38"/>
      <c r="K34" s="39">
        <v>90.49</v>
      </c>
      <c r="L34" s="38"/>
      <c r="M34" s="39">
        <v>159.99</v>
      </c>
      <c r="N34" s="38"/>
      <c r="O34" s="39">
        <v>374.78</v>
      </c>
      <c r="P34" s="40"/>
      <c r="Q34" s="38">
        <v>764.26</v>
      </c>
      <c r="R34" s="40"/>
    </row>
    <row r="35" spans="1:18" ht="15" x14ac:dyDescent="0.2">
      <c r="A35" s="32" t="s">
        <v>107</v>
      </c>
      <c r="B35" s="62"/>
      <c r="C35" s="55"/>
      <c r="D35" s="75">
        <v>1.0949646951901566</v>
      </c>
      <c r="E35" s="34">
        <v>0</v>
      </c>
      <c r="F35" s="33"/>
      <c r="G35" s="34">
        <v>25.9</v>
      </c>
      <c r="H35" s="33"/>
      <c r="I35" s="34">
        <v>64.75</v>
      </c>
      <c r="J35" s="33"/>
      <c r="K35" s="34">
        <v>129.5</v>
      </c>
      <c r="L35" s="33"/>
      <c r="M35" s="34">
        <v>259</v>
      </c>
      <c r="N35" s="33"/>
      <c r="O35" s="34">
        <v>647.5</v>
      </c>
      <c r="P35" s="35"/>
      <c r="Q35" s="33">
        <v>1295</v>
      </c>
      <c r="R35" s="35"/>
    </row>
    <row r="36" spans="1:18" ht="15" x14ac:dyDescent="0.2">
      <c r="A36" s="36" t="s">
        <v>108</v>
      </c>
      <c r="B36" s="63">
        <v>675686</v>
      </c>
      <c r="C36" s="37">
        <v>1</v>
      </c>
      <c r="D36" s="74">
        <v>1.2927510197373351</v>
      </c>
      <c r="E36" s="39">
        <v>8.89</v>
      </c>
      <c r="F36" s="38"/>
      <c r="G36" s="39">
        <v>33.89</v>
      </c>
      <c r="H36" s="38"/>
      <c r="I36" s="39">
        <v>71.39</v>
      </c>
      <c r="J36" s="38"/>
      <c r="K36" s="39">
        <v>133.88999999999999</v>
      </c>
      <c r="L36" s="38"/>
      <c r="M36" s="39">
        <v>258.89</v>
      </c>
      <c r="N36" s="38"/>
      <c r="O36" s="39">
        <v>633.89</v>
      </c>
      <c r="P36" s="40"/>
      <c r="Q36" s="38">
        <v>1258.8900000000001</v>
      </c>
      <c r="R36" s="40"/>
    </row>
    <row r="37" spans="1:18" ht="15" x14ac:dyDescent="0.2">
      <c r="A37" s="32" t="s">
        <v>109</v>
      </c>
      <c r="B37" s="62"/>
      <c r="C37" s="55"/>
      <c r="D37" s="75">
        <v>0.99830796154170531</v>
      </c>
      <c r="E37" s="34">
        <v>0</v>
      </c>
      <c r="F37" s="33"/>
      <c r="G37" s="34">
        <v>2.3000000000000003</v>
      </c>
      <c r="H37" s="33"/>
      <c r="I37" s="34">
        <v>5.75</v>
      </c>
      <c r="J37" s="33"/>
      <c r="K37" s="34">
        <v>11.5</v>
      </c>
      <c r="L37" s="33"/>
      <c r="M37" s="34">
        <v>23</v>
      </c>
      <c r="N37" s="33"/>
      <c r="O37" s="34">
        <v>57.5</v>
      </c>
      <c r="P37" s="35"/>
      <c r="Q37" s="33">
        <v>115</v>
      </c>
      <c r="R37" s="35"/>
    </row>
    <row r="38" spans="1:18" ht="15" x14ac:dyDescent="0.2">
      <c r="A38" s="36" t="s">
        <v>110</v>
      </c>
      <c r="B38" s="63"/>
      <c r="C38" s="37"/>
      <c r="D38" s="74"/>
      <c r="E38" s="39">
        <v>0</v>
      </c>
      <c r="F38" s="38"/>
      <c r="G38" s="39">
        <v>13.799999999999999</v>
      </c>
      <c r="H38" s="38"/>
      <c r="I38" s="39">
        <v>34.5</v>
      </c>
      <c r="J38" s="38"/>
      <c r="K38" s="39">
        <v>69</v>
      </c>
      <c r="L38" s="38"/>
      <c r="M38" s="39">
        <v>138</v>
      </c>
      <c r="N38" s="38"/>
      <c r="O38" s="39">
        <v>345</v>
      </c>
      <c r="P38" s="40"/>
      <c r="Q38" s="38">
        <v>690</v>
      </c>
      <c r="R38" s="40"/>
    </row>
  </sheetData>
  <mergeCells count="10">
    <mergeCell ref="Q2:R2"/>
    <mergeCell ref="A1:R1"/>
    <mergeCell ref="A2:A3"/>
    <mergeCell ref="B2:C3"/>
    <mergeCell ref="E2:F2"/>
    <mergeCell ref="G2:H2"/>
    <mergeCell ref="I2:J2"/>
    <mergeCell ref="K2:L2"/>
    <mergeCell ref="M2:N2"/>
    <mergeCell ref="O2:P2"/>
  </mergeCells>
  <pageMargins left="0.7" right="0.7" top="0.75" bottom="0.75" header="0.3" footer="0.3"/>
  <pageSetup scale="66" orientation="landscape"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395"/>
  <sheetViews>
    <sheetView showGridLines="0" view="pageLayout" zoomScaleNormal="100" zoomScaleSheetLayoutView="100" workbookViewId="0">
      <selection activeCell="A2" sqref="A2:A3"/>
    </sheetView>
  </sheetViews>
  <sheetFormatPr defaultRowHeight="12.75" x14ac:dyDescent="0.2"/>
  <cols>
    <col min="1" max="1" width="3.85546875" style="10" customWidth="1"/>
    <col min="2" max="2" width="47.140625" style="136" customWidth="1"/>
    <col min="3" max="3" width="7.7109375" bestFit="1" customWidth="1"/>
    <col min="4" max="4" width="8.5703125" style="70" bestFit="1" customWidth="1"/>
    <col min="5" max="5" width="11.28515625" bestFit="1" customWidth="1"/>
    <col min="6" max="6" width="5.42578125" style="50" bestFit="1" customWidth="1"/>
    <col min="7" max="7" width="5.5703125" style="50" bestFit="1" customWidth="1"/>
    <col min="8" max="8" width="9" style="50" bestFit="1" customWidth="1"/>
    <col min="9" max="9" width="11.85546875" style="124" customWidth="1"/>
    <col min="10" max="10" width="15.7109375" bestFit="1" customWidth="1"/>
    <col min="11" max="11" width="15.5703125" customWidth="1"/>
    <col min="12" max="12" width="13.140625" bestFit="1" customWidth="1"/>
    <col min="13" max="13" width="27.5703125" customWidth="1"/>
  </cols>
  <sheetData>
    <row r="1" spans="1:15" ht="23.25" customHeight="1" x14ac:dyDescent="0.2">
      <c r="A1" s="9"/>
      <c r="B1" s="153" t="s">
        <v>801</v>
      </c>
      <c r="C1" s="153"/>
      <c r="D1" s="153"/>
      <c r="E1" s="153"/>
      <c r="F1" s="153"/>
      <c r="G1" s="153"/>
      <c r="H1" s="153"/>
      <c r="I1" s="153"/>
      <c r="J1" s="153"/>
      <c r="K1" s="153"/>
      <c r="L1" s="153"/>
      <c r="M1" s="153"/>
    </row>
    <row r="2" spans="1:15" ht="85.5" customHeight="1" x14ac:dyDescent="0.2">
      <c r="A2" s="146" t="s">
        <v>0</v>
      </c>
      <c r="B2" s="148" t="s">
        <v>1</v>
      </c>
      <c r="C2" s="150" t="s">
        <v>37</v>
      </c>
      <c r="D2" s="150" t="s">
        <v>49</v>
      </c>
      <c r="E2" s="150" t="s">
        <v>2</v>
      </c>
      <c r="F2" s="152" t="s">
        <v>798</v>
      </c>
      <c r="G2" s="152"/>
      <c r="H2" s="150" t="s">
        <v>38</v>
      </c>
      <c r="I2" s="150" t="s">
        <v>797</v>
      </c>
      <c r="J2" s="150" t="s">
        <v>47</v>
      </c>
      <c r="K2" s="150" t="s">
        <v>48</v>
      </c>
      <c r="L2" s="150" t="s">
        <v>50</v>
      </c>
      <c r="M2" s="150" t="s">
        <v>18</v>
      </c>
    </row>
    <row r="3" spans="1:15" s="135" customFormat="1" ht="15" customHeight="1" thickBot="1" x14ac:dyDescent="0.25">
      <c r="A3" s="147"/>
      <c r="B3" s="149"/>
      <c r="C3" s="151"/>
      <c r="D3" s="151"/>
      <c r="E3" s="151"/>
      <c r="F3" s="132" t="s">
        <v>799</v>
      </c>
      <c r="G3" s="133" t="s">
        <v>800</v>
      </c>
      <c r="H3" s="151"/>
      <c r="I3" s="151"/>
      <c r="J3" s="151"/>
      <c r="K3" s="151"/>
      <c r="L3" s="151"/>
      <c r="M3" s="151"/>
      <c r="N3" s="134"/>
      <c r="O3" s="134"/>
    </row>
    <row r="4" spans="1:15" s="49" customFormat="1" ht="13.5" x14ac:dyDescent="0.2">
      <c r="A4" s="47">
        <v>1</v>
      </c>
      <c r="B4" s="47" t="s">
        <v>111</v>
      </c>
      <c r="C4" s="68" t="s">
        <v>112</v>
      </c>
      <c r="D4" s="47" t="s">
        <v>113</v>
      </c>
      <c r="E4" s="53" t="s">
        <v>114</v>
      </c>
      <c r="F4" s="100" t="s">
        <v>818</v>
      </c>
      <c r="G4" s="100" t="s">
        <v>76</v>
      </c>
      <c r="H4" s="106" t="s">
        <v>115</v>
      </c>
      <c r="I4" s="121">
        <v>60215</v>
      </c>
      <c r="J4" s="54">
        <v>39</v>
      </c>
      <c r="K4" s="54">
        <v>117</v>
      </c>
      <c r="L4" s="53" t="s">
        <v>116</v>
      </c>
      <c r="M4" s="101" t="s">
        <v>76</v>
      </c>
    </row>
    <row r="5" spans="1:15" s="49" customFormat="1" ht="13.5" x14ac:dyDescent="0.2">
      <c r="A5" s="46">
        <v>2</v>
      </c>
      <c r="B5" s="46" t="s">
        <v>117</v>
      </c>
      <c r="C5" s="69" t="s">
        <v>112</v>
      </c>
      <c r="D5" s="46" t="s">
        <v>118</v>
      </c>
      <c r="E5" s="46" t="s">
        <v>114</v>
      </c>
      <c r="F5" s="102" t="s">
        <v>819</v>
      </c>
      <c r="G5" s="102" t="s">
        <v>76</v>
      </c>
      <c r="H5" s="107" t="s">
        <v>119</v>
      </c>
      <c r="I5" s="122">
        <v>45091</v>
      </c>
      <c r="J5" s="51">
        <v>625</v>
      </c>
      <c r="K5" s="51">
        <v>1437</v>
      </c>
      <c r="L5" s="46" t="s">
        <v>116</v>
      </c>
      <c r="M5" s="103" t="s">
        <v>76</v>
      </c>
    </row>
    <row r="6" spans="1:15" s="48" customFormat="1" ht="27" x14ac:dyDescent="0.2">
      <c r="A6" s="47">
        <v>3</v>
      </c>
      <c r="B6" s="47" t="s">
        <v>120</v>
      </c>
      <c r="C6" s="68" t="s">
        <v>112</v>
      </c>
      <c r="D6" s="47" t="s">
        <v>118</v>
      </c>
      <c r="E6" s="47" t="s">
        <v>114</v>
      </c>
      <c r="F6" s="104" t="s">
        <v>819</v>
      </c>
      <c r="G6" s="104" t="s">
        <v>76</v>
      </c>
      <c r="H6" s="108" t="s">
        <v>121</v>
      </c>
      <c r="I6" s="123">
        <v>35216</v>
      </c>
      <c r="J6" s="52">
        <v>47</v>
      </c>
      <c r="K6" s="52">
        <v>125</v>
      </c>
      <c r="L6" s="47" t="s">
        <v>116</v>
      </c>
      <c r="M6" s="105" t="s">
        <v>122</v>
      </c>
    </row>
    <row r="7" spans="1:15" s="49" customFormat="1" ht="13.5" x14ac:dyDescent="0.2">
      <c r="A7" s="46">
        <v>4</v>
      </c>
      <c r="B7" s="46" t="s">
        <v>123</v>
      </c>
      <c r="C7" s="69" t="s">
        <v>112</v>
      </c>
      <c r="D7" s="46" t="s">
        <v>118</v>
      </c>
      <c r="E7" s="46" t="s">
        <v>114</v>
      </c>
      <c r="F7" s="102" t="s">
        <v>818</v>
      </c>
      <c r="G7" s="102" t="s">
        <v>76</v>
      </c>
      <c r="H7" s="107" t="s">
        <v>121</v>
      </c>
      <c r="I7" s="122">
        <v>44224</v>
      </c>
      <c r="J7" s="51">
        <v>55</v>
      </c>
      <c r="K7" s="51">
        <v>180</v>
      </c>
      <c r="L7" s="46" t="s">
        <v>116</v>
      </c>
      <c r="M7" s="103" t="s">
        <v>76</v>
      </c>
    </row>
    <row r="8" spans="1:15" s="48" customFormat="1" ht="27" x14ac:dyDescent="0.2">
      <c r="A8" s="47">
        <v>5</v>
      </c>
      <c r="B8" s="47" t="s">
        <v>124</v>
      </c>
      <c r="C8" s="68" t="s">
        <v>112</v>
      </c>
      <c r="D8" s="47" t="s">
        <v>118</v>
      </c>
      <c r="E8" s="47" t="s">
        <v>114</v>
      </c>
      <c r="F8" s="104" t="s">
        <v>819</v>
      </c>
      <c r="G8" s="104" t="s">
        <v>76</v>
      </c>
      <c r="H8" s="108" t="s">
        <v>125</v>
      </c>
      <c r="I8" s="123">
        <v>35000</v>
      </c>
      <c r="J8" s="52">
        <v>104</v>
      </c>
      <c r="K8" s="52">
        <v>200</v>
      </c>
      <c r="L8" s="47" t="s">
        <v>116</v>
      </c>
      <c r="M8" s="105" t="s">
        <v>126</v>
      </c>
    </row>
    <row r="9" spans="1:15" s="49" customFormat="1" ht="27" x14ac:dyDescent="0.2">
      <c r="A9" s="46">
        <v>6</v>
      </c>
      <c r="B9" s="46" t="s">
        <v>127</v>
      </c>
      <c r="C9" s="69" t="s">
        <v>112</v>
      </c>
      <c r="D9" s="46" t="s">
        <v>118</v>
      </c>
      <c r="E9" s="46" t="s">
        <v>114</v>
      </c>
      <c r="F9" s="102" t="s">
        <v>819</v>
      </c>
      <c r="G9" s="102" t="s">
        <v>76</v>
      </c>
      <c r="H9" s="107" t="s">
        <v>125</v>
      </c>
      <c r="I9" s="122">
        <v>42987</v>
      </c>
      <c r="J9" s="51">
        <v>90</v>
      </c>
      <c r="K9" s="51">
        <v>200</v>
      </c>
      <c r="L9" s="46" t="s">
        <v>116</v>
      </c>
      <c r="M9" s="103" t="s">
        <v>128</v>
      </c>
    </row>
    <row r="10" spans="1:15" s="48" customFormat="1" ht="13.5" x14ac:dyDescent="0.2">
      <c r="A10" s="47">
        <v>7</v>
      </c>
      <c r="B10" s="47" t="s">
        <v>129</v>
      </c>
      <c r="C10" s="68" t="s">
        <v>112</v>
      </c>
      <c r="D10" s="47" t="s">
        <v>130</v>
      </c>
      <c r="E10" s="47" t="s">
        <v>114</v>
      </c>
      <c r="F10" s="104" t="s">
        <v>819</v>
      </c>
      <c r="G10" s="104" t="s">
        <v>76</v>
      </c>
      <c r="H10" s="108" t="s">
        <v>131</v>
      </c>
      <c r="I10" s="123">
        <v>53596</v>
      </c>
      <c r="J10" s="52">
        <v>280</v>
      </c>
      <c r="K10" s="52">
        <v>800</v>
      </c>
      <c r="L10" s="47" t="s">
        <v>116</v>
      </c>
      <c r="M10" s="105" t="s">
        <v>76</v>
      </c>
    </row>
    <row r="11" spans="1:15" s="49" customFormat="1" ht="13.5" x14ac:dyDescent="0.2">
      <c r="A11" s="46">
        <v>8</v>
      </c>
      <c r="B11" s="46" t="s">
        <v>132</v>
      </c>
      <c r="C11" s="69" t="s">
        <v>112</v>
      </c>
      <c r="D11" s="46" t="s">
        <v>130</v>
      </c>
      <c r="E11" s="46" t="s">
        <v>114</v>
      </c>
      <c r="F11" s="102" t="s">
        <v>818</v>
      </c>
      <c r="G11" s="102" t="s">
        <v>76</v>
      </c>
      <c r="H11" s="107" t="s">
        <v>133</v>
      </c>
      <c r="I11" s="122">
        <v>31058</v>
      </c>
      <c r="J11" s="51">
        <v>316</v>
      </c>
      <c r="K11" s="51">
        <v>964</v>
      </c>
      <c r="L11" s="46" t="s">
        <v>116</v>
      </c>
      <c r="M11" s="103" t="s">
        <v>76</v>
      </c>
    </row>
    <row r="12" spans="1:15" s="48" customFormat="1" ht="27" x14ac:dyDescent="0.2">
      <c r="A12" s="47">
        <v>9</v>
      </c>
      <c r="B12" s="47" t="s">
        <v>134</v>
      </c>
      <c r="C12" s="68" t="s">
        <v>135</v>
      </c>
      <c r="D12" s="47" t="s">
        <v>136</v>
      </c>
      <c r="E12" s="47" t="s">
        <v>114</v>
      </c>
      <c r="F12" s="104" t="s">
        <v>76</v>
      </c>
      <c r="G12" s="104" t="s">
        <v>818</v>
      </c>
      <c r="H12" s="108" t="s">
        <v>137</v>
      </c>
      <c r="I12" s="123">
        <v>29541</v>
      </c>
      <c r="J12" s="52">
        <v>1116</v>
      </c>
      <c r="K12" s="52">
        <v>2500</v>
      </c>
      <c r="L12" s="47" t="s">
        <v>116</v>
      </c>
      <c r="M12" s="105" t="s">
        <v>138</v>
      </c>
    </row>
    <row r="13" spans="1:15" s="49" customFormat="1" ht="13.5" x14ac:dyDescent="0.2">
      <c r="A13" s="46">
        <v>10</v>
      </c>
      <c r="B13" s="46" t="s">
        <v>139</v>
      </c>
      <c r="C13" s="69" t="s">
        <v>135</v>
      </c>
      <c r="D13" s="46" t="s">
        <v>118</v>
      </c>
      <c r="E13" s="46" t="s">
        <v>140</v>
      </c>
      <c r="F13" s="102" t="s">
        <v>819</v>
      </c>
      <c r="G13" s="102" t="s">
        <v>819</v>
      </c>
      <c r="H13" s="107" t="s">
        <v>141</v>
      </c>
      <c r="I13" s="122">
        <v>42987</v>
      </c>
      <c r="J13" s="51">
        <v>66</v>
      </c>
      <c r="K13" s="51">
        <v>132</v>
      </c>
      <c r="L13" s="46" t="s">
        <v>116</v>
      </c>
      <c r="M13" s="103" t="s">
        <v>76</v>
      </c>
    </row>
    <row r="14" spans="1:15" s="48" customFormat="1" ht="13.5" x14ac:dyDescent="0.2">
      <c r="A14" s="47">
        <v>11</v>
      </c>
      <c r="B14" s="47" t="s">
        <v>142</v>
      </c>
      <c r="C14" s="68" t="s">
        <v>112</v>
      </c>
      <c r="D14" s="47"/>
      <c r="E14" s="47" t="s">
        <v>114</v>
      </c>
      <c r="F14" s="104" t="s">
        <v>818</v>
      </c>
      <c r="G14" s="104" t="s">
        <v>76</v>
      </c>
      <c r="H14" s="108" t="s">
        <v>143</v>
      </c>
      <c r="I14" s="123">
        <v>42987</v>
      </c>
      <c r="J14" s="52"/>
      <c r="K14" s="52"/>
      <c r="L14" s="47"/>
      <c r="M14" s="105" t="s">
        <v>76</v>
      </c>
    </row>
    <row r="15" spans="1:15" s="49" customFormat="1" ht="13.5" x14ac:dyDescent="0.2">
      <c r="A15" s="46">
        <v>12</v>
      </c>
      <c r="B15" s="46" t="s">
        <v>144</v>
      </c>
      <c r="C15" s="69" t="s">
        <v>112</v>
      </c>
      <c r="D15" s="46" t="s">
        <v>145</v>
      </c>
      <c r="E15" s="46" t="s">
        <v>140</v>
      </c>
      <c r="F15" s="102" t="s">
        <v>818</v>
      </c>
      <c r="G15" s="102" t="s">
        <v>76</v>
      </c>
      <c r="H15" s="107" t="s">
        <v>146</v>
      </c>
      <c r="I15" s="122"/>
      <c r="J15" s="51">
        <v>58</v>
      </c>
      <c r="K15" s="51">
        <v>59</v>
      </c>
      <c r="L15" s="46" t="s">
        <v>116</v>
      </c>
      <c r="M15" s="103" t="s">
        <v>76</v>
      </c>
    </row>
    <row r="16" spans="1:15" s="48" customFormat="1" ht="13.5" x14ac:dyDescent="0.2">
      <c r="A16" s="47">
        <v>13</v>
      </c>
      <c r="B16" s="47" t="s">
        <v>147</v>
      </c>
      <c r="C16" s="68" t="s">
        <v>112</v>
      </c>
      <c r="D16" s="47" t="s">
        <v>148</v>
      </c>
      <c r="E16" s="47" t="s">
        <v>114</v>
      </c>
      <c r="F16" s="104" t="s">
        <v>818</v>
      </c>
      <c r="G16" s="104" t="s">
        <v>76</v>
      </c>
      <c r="H16" s="108" t="s">
        <v>149</v>
      </c>
      <c r="I16" s="123">
        <v>41595</v>
      </c>
      <c r="J16" s="52">
        <v>65</v>
      </c>
      <c r="K16" s="52">
        <v>163</v>
      </c>
      <c r="L16" s="47" t="s">
        <v>150</v>
      </c>
      <c r="M16" s="105" t="s">
        <v>76</v>
      </c>
    </row>
    <row r="17" spans="1:13" s="49" customFormat="1" ht="13.5" x14ac:dyDescent="0.2">
      <c r="A17" s="46">
        <v>14</v>
      </c>
      <c r="B17" s="46" t="s">
        <v>151</v>
      </c>
      <c r="C17" s="69" t="s">
        <v>112</v>
      </c>
      <c r="D17" s="46" t="s">
        <v>136</v>
      </c>
      <c r="E17" s="46" t="s">
        <v>114</v>
      </c>
      <c r="F17" s="102" t="s">
        <v>818</v>
      </c>
      <c r="G17" s="102" t="s">
        <v>76</v>
      </c>
      <c r="H17" s="107" t="s">
        <v>152</v>
      </c>
      <c r="I17" s="122">
        <v>50889</v>
      </c>
      <c r="J17" s="51">
        <v>243</v>
      </c>
      <c r="K17" s="51">
        <v>602</v>
      </c>
      <c r="L17" s="46" t="s">
        <v>116</v>
      </c>
      <c r="M17" s="103" t="s">
        <v>76</v>
      </c>
    </row>
    <row r="18" spans="1:13" s="48" customFormat="1" ht="13.5" x14ac:dyDescent="0.2">
      <c r="A18" s="47">
        <v>15</v>
      </c>
      <c r="B18" s="47" t="s">
        <v>153</v>
      </c>
      <c r="C18" s="68" t="s">
        <v>112</v>
      </c>
      <c r="D18" s="47" t="s">
        <v>145</v>
      </c>
      <c r="E18" s="47" t="s">
        <v>140</v>
      </c>
      <c r="F18" s="104" t="s">
        <v>819</v>
      </c>
      <c r="G18" s="104" t="s">
        <v>76</v>
      </c>
      <c r="H18" s="108" t="s">
        <v>154</v>
      </c>
      <c r="I18" s="123">
        <v>37403</v>
      </c>
      <c r="J18" s="52">
        <v>4200</v>
      </c>
      <c r="K18" s="52">
        <v>13657</v>
      </c>
      <c r="L18" s="47" t="s">
        <v>155</v>
      </c>
      <c r="M18" s="105" t="s">
        <v>76</v>
      </c>
    </row>
    <row r="19" spans="1:13" s="49" customFormat="1" ht="13.5" x14ac:dyDescent="0.2">
      <c r="A19" s="46">
        <v>16</v>
      </c>
      <c r="B19" s="46" t="s">
        <v>156</v>
      </c>
      <c r="C19" s="69" t="s">
        <v>112</v>
      </c>
      <c r="D19" s="46" t="s">
        <v>118</v>
      </c>
      <c r="E19" s="46" t="s">
        <v>114</v>
      </c>
      <c r="F19" s="102" t="s">
        <v>818</v>
      </c>
      <c r="G19" s="102" t="s">
        <v>76</v>
      </c>
      <c r="H19" s="107" t="s">
        <v>157</v>
      </c>
      <c r="I19" s="122">
        <v>42987</v>
      </c>
      <c r="J19" s="51">
        <v>232</v>
      </c>
      <c r="K19" s="51">
        <v>500</v>
      </c>
      <c r="L19" s="46" t="s">
        <v>116</v>
      </c>
      <c r="M19" s="103" t="s">
        <v>76</v>
      </c>
    </row>
    <row r="20" spans="1:13" s="48" customFormat="1" ht="13.5" x14ac:dyDescent="0.2">
      <c r="A20" s="47">
        <v>17</v>
      </c>
      <c r="B20" s="47" t="s">
        <v>158</v>
      </c>
      <c r="C20" s="68" t="s">
        <v>112</v>
      </c>
      <c r="D20" s="47" t="s">
        <v>136</v>
      </c>
      <c r="E20" s="47" t="s">
        <v>114</v>
      </c>
      <c r="F20" s="104" t="s">
        <v>818</v>
      </c>
      <c r="G20" s="104" t="s">
        <v>76</v>
      </c>
      <c r="H20" s="108" t="s">
        <v>159</v>
      </c>
      <c r="I20" s="123">
        <v>32607</v>
      </c>
      <c r="J20" s="52">
        <v>150</v>
      </c>
      <c r="K20" s="52">
        <v>150</v>
      </c>
      <c r="L20" s="47" t="s">
        <v>116</v>
      </c>
      <c r="M20" s="105" t="s">
        <v>76</v>
      </c>
    </row>
    <row r="21" spans="1:13" s="49" customFormat="1" ht="54" x14ac:dyDescent="0.2">
      <c r="A21" s="46">
        <v>18</v>
      </c>
      <c r="B21" s="46" t="s">
        <v>160</v>
      </c>
      <c r="C21" s="69" t="s">
        <v>161</v>
      </c>
      <c r="D21" s="46"/>
      <c r="E21" s="46" t="s">
        <v>162</v>
      </c>
      <c r="F21" s="102" t="s">
        <v>76</v>
      </c>
      <c r="G21" s="102" t="s">
        <v>819</v>
      </c>
      <c r="H21" s="107" t="s">
        <v>141</v>
      </c>
      <c r="I21" s="122">
        <v>45566</v>
      </c>
      <c r="J21" s="51"/>
      <c r="K21" s="51"/>
      <c r="L21" s="46"/>
      <c r="M21" s="103" t="s">
        <v>163</v>
      </c>
    </row>
    <row r="22" spans="1:13" s="48" customFormat="1" ht="13.5" x14ac:dyDescent="0.2">
      <c r="A22" s="47">
        <v>19</v>
      </c>
      <c r="B22" s="47" t="s">
        <v>164</v>
      </c>
      <c r="C22" s="68" t="s">
        <v>112</v>
      </c>
      <c r="D22" s="47" t="s">
        <v>136</v>
      </c>
      <c r="E22" s="47" t="s">
        <v>114</v>
      </c>
      <c r="F22" s="104" t="s">
        <v>818</v>
      </c>
      <c r="G22" s="104" t="s">
        <v>76</v>
      </c>
      <c r="H22" s="108" t="s">
        <v>165</v>
      </c>
      <c r="I22" s="123">
        <v>29541</v>
      </c>
      <c r="J22" s="52">
        <v>521</v>
      </c>
      <c r="K22" s="52">
        <v>1606</v>
      </c>
      <c r="L22" s="47" t="s">
        <v>166</v>
      </c>
      <c r="M22" s="105" t="s">
        <v>76</v>
      </c>
    </row>
    <row r="23" spans="1:13" s="49" customFormat="1" ht="13.5" x14ac:dyDescent="0.2">
      <c r="A23" s="46">
        <v>20</v>
      </c>
      <c r="B23" s="46" t="s">
        <v>167</v>
      </c>
      <c r="C23" s="69" t="s">
        <v>112</v>
      </c>
      <c r="D23" s="46" t="s">
        <v>145</v>
      </c>
      <c r="E23" s="46" t="s">
        <v>114</v>
      </c>
      <c r="F23" s="102" t="s">
        <v>818</v>
      </c>
      <c r="G23" s="102" t="s">
        <v>76</v>
      </c>
      <c r="H23" s="107" t="s">
        <v>168</v>
      </c>
      <c r="I23" s="122">
        <v>37403</v>
      </c>
      <c r="J23" s="51">
        <v>23781</v>
      </c>
      <c r="K23" s="51">
        <v>69272</v>
      </c>
      <c r="L23" s="46" t="s">
        <v>116</v>
      </c>
      <c r="M23" s="103" t="s">
        <v>76</v>
      </c>
    </row>
    <row r="24" spans="1:13" s="48" customFormat="1" ht="13.5" x14ac:dyDescent="0.2">
      <c r="A24" s="47">
        <v>21</v>
      </c>
      <c r="B24" s="47" t="s">
        <v>169</v>
      </c>
      <c r="C24" s="68" t="s">
        <v>112</v>
      </c>
      <c r="D24" s="47" t="s">
        <v>170</v>
      </c>
      <c r="E24" s="47" t="s">
        <v>114</v>
      </c>
      <c r="F24" s="104" t="s">
        <v>818</v>
      </c>
      <c r="G24" s="104" t="s">
        <v>76</v>
      </c>
      <c r="H24" s="108" t="s">
        <v>168</v>
      </c>
      <c r="I24" s="123">
        <v>33038</v>
      </c>
      <c r="J24" s="52">
        <v>3424</v>
      </c>
      <c r="K24" s="52">
        <v>7975</v>
      </c>
      <c r="L24" s="47" t="s">
        <v>116</v>
      </c>
      <c r="M24" s="105" t="s">
        <v>76</v>
      </c>
    </row>
    <row r="25" spans="1:13" s="49" customFormat="1" ht="13.5" x14ac:dyDescent="0.2">
      <c r="A25" s="46">
        <v>22</v>
      </c>
      <c r="B25" s="46" t="s">
        <v>171</v>
      </c>
      <c r="C25" s="69" t="s">
        <v>112</v>
      </c>
      <c r="D25" s="46" t="s">
        <v>145</v>
      </c>
      <c r="E25" s="46" t="s">
        <v>114</v>
      </c>
      <c r="F25" s="102" t="s">
        <v>818</v>
      </c>
      <c r="G25" s="102" t="s">
        <v>76</v>
      </c>
      <c r="H25" s="107" t="s">
        <v>165</v>
      </c>
      <c r="I25" s="122">
        <v>44949</v>
      </c>
      <c r="J25" s="51">
        <v>199</v>
      </c>
      <c r="K25" s="51">
        <v>844</v>
      </c>
      <c r="L25" s="46" t="s">
        <v>116</v>
      </c>
      <c r="M25" s="103" t="s">
        <v>76</v>
      </c>
    </row>
    <row r="26" spans="1:13" s="48" customFormat="1" ht="13.5" x14ac:dyDescent="0.2">
      <c r="A26" s="47">
        <v>23</v>
      </c>
      <c r="B26" s="47" t="s">
        <v>172</v>
      </c>
      <c r="C26" s="68" t="s">
        <v>112</v>
      </c>
      <c r="D26" s="47" t="s">
        <v>113</v>
      </c>
      <c r="E26" s="47" t="s">
        <v>114</v>
      </c>
      <c r="F26" s="104" t="s">
        <v>818</v>
      </c>
      <c r="G26" s="104" t="s">
        <v>76</v>
      </c>
      <c r="H26" s="108" t="s">
        <v>173</v>
      </c>
      <c r="I26" s="123">
        <v>36927</v>
      </c>
      <c r="J26" s="52">
        <v>8135</v>
      </c>
      <c r="K26" s="52">
        <v>21308</v>
      </c>
      <c r="L26" s="47" t="s">
        <v>116</v>
      </c>
      <c r="M26" s="105" t="s">
        <v>76</v>
      </c>
    </row>
    <row r="27" spans="1:13" s="49" customFormat="1" ht="13.5" x14ac:dyDescent="0.2">
      <c r="A27" s="46">
        <v>24</v>
      </c>
      <c r="B27" s="46" t="s">
        <v>174</v>
      </c>
      <c r="C27" s="69" t="s">
        <v>112</v>
      </c>
      <c r="D27" s="46" t="s">
        <v>145</v>
      </c>
      <c r="E27" s="46" t="s">
        <v>114</v>
      </c>
      <c r="F27" s="102" t="s">
        <v>818</v>
      </c>
      <c r="G27" s="102" t="s">
        <v>76</v>
      </c>
      <c r="H27" s="107" t="s">
        <v>168</v>
      </c>
      <c r="I27" s="122">
        <v>52105</v>
      </c>
      <c r="J27" s="51">
        <v>1722</v>
      </c>
      <c r="K27" s="51">
        <v>4943</v>
      </c>
      <c r="L27" s="46" t="s">
        <v>116</v>
      </c>
      <c r="M27" s="103" t="s">
        <v>76</v>
      </c>
    </row>
    <row r="28" spans="1:13" s="48" customFormat="1" ht="13.5" x14ac:dyDescent="0.2">
      <c r="A28" s="47">
        <v>25</v>
      </c>
      <c r="B28" s="47" t="s">
        <v>175</v>
      </c>
      <c r="C28" s="68" t="s">
        <v>112</v>
      </c>
      <c r="D28" s="47" t="s">
        <v>176</v>
      </c>
      <c r="E28" s="47" t="s">
        <v>114</v>
      </c>
      <c r="F28" s="104" t="s">
        <v>818</v>
      </c>
      <c r="G28" s="104" t="s">
        <v>76</v>
      </c>
      <c r="H28" s="108" t="s">
        <v>173</v>
      </c>
      <c r="I28" s="123">
        <v>48450</v>
      </c>
      <c r="J28" s="52">
        <v>9856</v>
      </c>
      <c r="K28" s="52">
        <v>21562</v>
      </c>
      <c r="L28" s="47" t="s">
        <v>116</v>
      </c>
      <c r="M28" s="105" t="s">
        <v>76</v>
      </c>
    </row>
    <row r="29" spans="1:13" s="49" customFormat="1" ht="13.5" x14ac:dyDescent="0.2">
      <c r="A29" s="46">
        <v>26</v>
      </c>
      <c r="B29" s="46" t="s">
        <v>177</v>
      </c>
      <c r="C29" s="69" t="s">
        <v>112</v>
      </c>
      <c r="D29" s="46" t="s">
        <v>145</v>
      </c>
      <c r="E29" s="46" t="s">
        <v>114</v>
      </c>
      <c r="F29" s="102" t="s">
        <v>818</v>
      </c>
      <c r="G29" s="102" t="s">
        <v>76</v>
      </c>
      <c r="H29" s="107" t="s">
        <v>168</v>
      </c>
      <c r="I29" s="122">
        <v>40984</v>
      </c>
      <c r="J29" s="51">
        <v>1442</v>
      </c>
      <c r="K29" s="51">
        <v>5717</v>
      </c>
      <c r="L29" s="46" t="s">
        <v>166</v>
      </c>
      <c r="M29" s="103" t="s">
        <v>76</v>
      </c>
    </row>
    <row r="30" spans="1:13" s="48" customFormat="1" ht="13.5" x14ac:dyDescent="0.2">
      <c r="A30" s="47">
        <v>27</v>
      </c>
      <c r="B30" s="47" t="s">
        <v>178</v>
      </c>
      <c r="C30" s="68" t="s">
        <v>112</v>
      </c>
      <c r="D30" s="47" t="s">
        <v>170</v>
      </c>
      <c r="E30" s="47" t="s">
        <v>114</v>
      </c>
      <c r="F30" s="104" t="s">
        <v>818</v>
      </c>
      <c r="G30" s="104" t="s">
        <v>76</v>
      </c>
      <c r="H30" s="108" t="s">
        <v>168</v>
      </c>
      <c r="I30" s="123">
        <v>59696</v>
      </c>
      <c r="J30" s="52">
        <v>3024</v>
      </c>
      <c r="K30" s="52">
        <v>9735</v>
      </c>
      <c r="L30" s="47" t="s">
        <v>116</v>
      </c>
      <c r="M30" s="105" t="s">
        <v>76</v>
      </c>
    </row>
    <row r="31" spans="1:13" s="49" customFormat="1" ht="13.5" x14ac:dyDescent="0.2">
      <c r="A31" s="46">
        <v>28</v>
      </c>
      <c r="B31" s="46" t="s">
        <v>179</v>
      </c>
      <c r="C31" s="69" t="s">
        <v>112</v>
      </c>
      <c r="D31" s="46" t="s">
        <v>130</v>
      </c>
      <c r="E31" s="46" t="s">
        <v>114</v>
      </c>
      <c r="F31" s="102" t="s">
        <v>818</v>
      </c>
      <c r="G31" s="102" t="s">
        <v>76</v>
      </c>
      <c r="H31" s="107" t="s">
        <v>165</v>
      </c>
      <c r="I31" s="122">
        <v>53596</v>
      </c>
      <c r="J31" s="51">
        <v>2138</v>
      </c>
      <c r="K31" s="51">
        <v>6205</v>
      </c>
      <c r="L31" s="46" t="s">
        <v>116</v>
      </c>
      <c r="M31" s="103" t="s">
        <v>76</v>
      </c>
    </row>
    <row r="32" spans="1:13" s="48" customFormat="1" ht="13.5" x14ac:dyDescent="0.2">
      <c r="A32" s="47">
        <v>29</v>
      </c>
      <c r="B32" s="47" t="s">
        <v>180</v>
      </c>
      <c r="C32" s="68" t="s">
        <v>112</v>
      </c>
      <c r="D32" s="47" t="s">
        <v>181</v>
      </c>
      <c r="E32" s="47" t="s">
        <v>114</v>
      </c>
      <c r="F32" s="104" t="s">
        <v>818</v>
      </c>
      <c r="G32" s="104" t="s">
        <v>76</v>
      </c>
      <c r="H32" s="108" t="s">
        <v>168</v>
      </c>
      <c r="I32" s="123">
        <v>41667</v>
      </c>
      <c r="J32" s="52">
        <v>158</v>
      </c>
      <c r="K32" s="52">
        <v>463</v>
      </c>
      <c r="L32" s="47" t="s">
        <v>116</v>
      </c>
      <c r="M32" s="105" t="s">
        <v>76</v>
      </c>
    </row>
    <row r="33" spans="1:13" s="49" customFormat="1" ht="13.5" x14ac:dyDescent="0.2">
      <c r="A33" s="46">
        <v>30</v>
      </c>
      <c r="B33" s="46" t="s">
        <v>182</v>
      </c>
      <c r="C33" s="69" t="s">
        <v>112</v>
      </c>
      <c r="D33" s="46" t="s">
        <v>183</v>
      </c>
      <c r="E33" s="46" t="s">
        <v>114</v>
      </c>
      <c r="F33" s="102" t="s">
        <v>818</v>
      </c>
      <c r="G33" s="102" t="s">
        <v>76</v>
      </c>
      <c r="H33" s="107" t="s">
        <v>184</v>
      </c>
      <c r="I33" s="122">
        <v>44583</v>
      </c>
      <c r="J33" s="51">
        <v>113</v>
      </c>
      <c r="K33" s="51">
        <v>360</v>
      </c>
      <c r="L33" s="46" t="s">
        <v>116</v>
      </c>
      <c r="M33" s="103" t="s">
        <v>76</v>
      </c>
    </row>
    <row r="34" spans="1:13" s="48" customFormat="1" ht="13.5" x14ac:dyDescent="0.2">
      <c r="A34" s="47">
        <v>31</v>
      </c>
      <c r="B34" s="47" t="s">
        <v>185</v>
      </c>
      <c r="C34" s="68" t="s">
        <v>112</v>
      </c>
      <c r="D34" s="47" t="s">
        <v>118</v>
      </c>
      <c r="E34" s="47" t="s">
        <v>186</v>
      </c>
      <c r="F34" s="104" t="s">
        <v>818</v>
      </c>
      <c r="G34" s="104" t="s">
        <v>76</v>
      </c>
      <c r="H34" s="108" t="s">
        <v>187</v>
      </c>
      <c r="I34" s="123">
        <v>26375</v>
      </c>
      <c r="J34" s="52">
        <v>215</v>
      </c>
      <c r="K34" s="52">
        <v>2150</v>
      </c>
      <c r="L34" s="47" t="s">
        <v>116</v>
      </c>
      <c r="M34" s="105" t="s">
        <v>76</v>
      </c>
    </row>
    <row r="35" spans="1:13" s="49" customFormat="1" ht="13.5" x14ac:dyDescent="0.2">
      <c r="A35" s="46">
        <v>32</v>
      </c>
      <c r="B35" s="46" t="s">
        <v>188</v>
      </c>
      <c r="C35" s="69" t="s">
        <v>112</v>
      </c>
      <c r="D35" s="46" t="s">
        <v>118</v>
      </c>
      <c r="E35" s="46" t="s">
        <v>114</v>
      </c>
      <c r="F35" s="102" t="s">
        <v>818</v>
      </c>
      <c r="G35" s="102" t="s">
        <v>76</v>
      </c>
      <c r="H35" s="107" t="s">
        <v>189</v>
      </c>
      <c r="I35" s="122">
        <v>51932</v>
      </c>
      <c r="J35" s="51">
        <v>369</v>
      </c>
      <c r="K35" s="51">
        <v>823</v>
      </c>
      <c r="L35" s="46" t="s">
        <v>116</v>
      </c>
      <c r="M35" s="103" t="s">
        <v>76</v>
      </c>
    </row>
    <row r="36" spans="1:13" s="48" customFormat="1" ht="81" x14ac:dyDescent="0.2">
      <c r="A36" s="47">
        <v>33</v>
      </c>
      <c r="B36" s="47" t="s">
        <v>190</v>
      </c>
      <c r="C36" s="68" t="s">
        <v>135</v>
      </c>
      <c r="D36" s="47" t="s">
        <v>130</v>
      </c>
      <c r="E36" s="47" t="s">
        <v>191</v>
      </c>
      <c r="F36" s="104" t="s">
        <v>819</v>
      </c>
      <c r="G36" s="104" t="s">
        <v>818</v>
      </c>
      <c r="H36" s="108" t="s">
        <v>192</v>
      </c>
      <c r="I36" s="123">
        <v>55506</v>
      </c>
      <c r="J36" s="52">
        <v>23721</v>
      </c>
      <c r="K36" s="52">
        <v>79335</v>
      </c>
      <c r="L36" s="47" t="s">
        <v>116</v>
      </c>
      <c r="M36" s="105" t="s">
        <v>193</v>
      </c>
    </row>
    <row r="37" spans="1:13" s="49" customFormat="1" ht="13.5" x14ac:dyDescent="0.2">
      <c r="A37" s="46">
        <v>34</v>
      </c>
      <c r="B37" s="46" t="s">
        <v>194</v>
      </c>
      <c r="C37" s="69" t="s">
        <v>112</v>
      </c>
      <c r="D37" s="46" t="s">
        <v>136</v>
      </c>
      <c r="E37" s="46" t="s">
        <v>186</v>
      </c>
      <c r="F37" s="102" t="s">
        <v>818</v>
      </c>
      <c r="G37" s="102" t="s">
        <v>76</v>
      </c>
      <c r="H37" s="107" t="s">
        <v>195</v>
      </c>
      <c r="I37" s="122">
        <v>50889</v>
      </c>
      <c r="J37" s="51">
        <v>2537</v>
      </c>
      <c r="K37" s="51">
        <v>8360</v>
      </c>
      <c r="L37" s="46" t="s">
        <v>116</v>
      </c>
      <c r="M37" s="103" t="s">
        <v>76</v>
      </c>
    </row>
    <row r="38" spans="1:13" s="48" customFormat="1" ht="13.5" x14ac:dyDescent="0.2">
      <c r="A38" s="47">
        <v>35</v>
      </c>
      <c r="B38" s="47" t="s">
        <v>196</v>
      </c>
      <c r="C38" s="68" t="s">
        <v>135</v>
      </c>
      <c r="D38" s="47" t="s">
        <v>197</v>
      </c>
      <c r="E38" s="47" t="s">
        <v>114</v>
      </c>
      <c r="F38" s="104" t="s">
        <v>818</v>
      </c>
      <c r="G38" s="104" t="s">
        <v>818</v>
      </c>
      <c r="H38" s="108" t="s">
        <v>198</v>
      </c>
      <c r="I38" s="123">
        <v>56016</v>
      </c>
      <c r="J38" s="52">
        <v>393</v>
      </c>
      <c r="K38" s="52">
        <v>832</v>
      </c>
      <c r="L38" s="47" t="s">
        <v>116</v>
      </c>
      <c r="M38" s="105" t="s">
        <v>76</v>
      </c>
    </row>
    <row r="39" spans="1:13" s="49" customFormat="1" ht="13.5" x14ac:dyDescent="0.2">
      <c r="A39" s="46">
        <v>36</v>
      </c>
      <c r="B39" s="46" t="s">
        <v>199</v>
      </c>
      <c r="C39" s="69" t="s">
        <v>112</v>
      </c>
      <c r="D39" s="46" t="s">
        <v>130</v>
      </c>
      <c r="E39" s="46" t="s">
        <v>114</v>
      </c>
      <c r="F39" s="102" t="s">
        <v>818</v>
      </c>
      <c r="G39" s="102" t="s">
        <v>76</v>
      </c>
      <c r="H39" s="107" t="s">
        <v>200</v>
      </c>
      <c r="I39" s="122">
        <v>53596</v>
      </c>
      <c r="J39" s="51">
        <v>190</v>
      </c>
      <c r="K39" s="51">
        <v>541</v>
      </c>
      <c r="L39" s="46" t="s">
        <v>116</v>
      </c>
      <c r="M39" s="103" t="s">
        <v>76</v>
      </c>
    </row>
    <row r="40" spans="1:13" s="48" customFormat="1" ht="13.5" x14ac:dyDescent="0.2">
      <c r="A40" s="47">
        <v>37</v>
      </c>
      <c r="B40" s="47" t="s">
        <v>201</v>
      </c>
      <c r="C40" s="68" t="s">
        <v>112</v>
      </c>
      <c r="D40" s="47" t="s">
        <v>202</v>
      </c>
      <c r="E40" s="47" t="s">
        <v>114</v>
      </c>
      <c r="F40" s="104" t="s">
        <v>818</v>
      </c>
      <c r="G40" s="104" t="s">
        <v>76</v>
      </c>
      <c r="H40" s="108" t="s">
        <v>203</v>
      </c>
      <c r="I40" s="123">
        <v>40982</v>
      </c>
      <c r="J40" s="52">
        <v>296</v>
      </c>
      <c r="K40" s="52">
        <v>910</v>
      </c>
      <c r="L40" s="47" t="s">
        <v>116</v>
      </c>
      <c r="M40" s="105" t="s">
        <v>76</v>
      </c>
    </row>
    <row r="41" spans="1:13" s="49" customFormat="1" ht="13.5" x14ac:dyDescent="0.2">
      <c r="A41" s="46">
        <v>38</v>
      </c>
      <c r="B41" s="46" t="s">
        <v>204</v>
      </c>
      <c r="C41" s="69" t="s">
        <v>112</v>
      </c>
      <c r="D41" s="46" t="s">
        <v>176</v>
      </c>
      <c r="E41" s="46" t="s">
        <v>114</v>
      </c>
      <c r="F41" s="102" t="s">
        <v>818</v>
      </c>
      <c r="G41" s="102" t="s">
        <v>76</v>
      </c>
      <c r="H41" s="107" t="s">
        <v>205</v>
      </c>
      <c r="I41" s="122">
        <v>49555</v>
      </c>
      <c r="J41" s="51">
        <v>8</v>
      </c>
      <c r="K41" s="51">
        <v>100</v>
      </c>
      <c r="L41" s="46" t="s">
        <v>116</v>
      </c>
      <c r="M41" s="103" t="s">
        <v>76</v>
      </c>
    </row>
    <row r="42" spans="1:13" s="48" customFormat="1" ht="13.5" x14ac:dyDescent="0.2">
      <c r="A42" s="47">
        <v>39</v>
      </c>
      <c r="B42" s="47" t="s">
        <v>206</v>
      </c>
      <c r="C42" s="68" t="s">
        <v>161</v>
      </c>
      <c r="D42" s="47"/>
      <c r="E42" s="47" t="s">
        <v>114</v>
      </c>
      <c r="F42" s="104" t="s">
        <v>76</v>
      </c>
      <c r="G42" s="104" t="s">
        <v>818</v>
      </c>
      <c r="H42" s="108" t="s">
        <v>207</v>
      </c>
      <c r="I42" s="123">
        <v>42987</v>
      </c>
      <c r="J42" s="52"/>
      <c r="K42" s="52"/>
      <c r="L42" s="47"/>
      <c r="M42" s="105" t="s">
        <v>76</v>
      </c>
    </row>
    <row r="43" spans="1:13" s="49" customFormat="1" ht="54" x14ac:dyDescent="0.2">
      <c r="A43" s="46">
        <v>40</v>
      </c>
      <c r="B43" s="46" t="s">
        <v>208</v>
      </c>
      <c r="C43" s="69" t="s">
        <v>135</v>
      </c>
      <c r="D43" s="46" t="s">
        <v>170</v>
      </c>
      <c r="E43" s="46" t="s">
        <v>191</v>
      </c>
      <c r="F43" s="102" t="s">
        <v>818</v>
      </c>
      <c r="G43" s="102" t="s">
        <v>819</v>
      </c>
      <c r="H43" s="107" t="s">
        <v>209</v>
      </c>
      <c r="I43" s="122">
        <v>31111</v>
      </c>
      <c r="J43" s="51">
        <v>1968</v>
      </c>
      <c r="K43" s="51">
        <v>6306</v>
      </c>
      <c r="L43" s="46" t="s">
        <v>116</v>
      </c>
      <c r="M43" s="103" t="s">
        <v>210</v>
      </c>
    </row>
    <row r="44" spans="1:13" s="48" customFormat="1" ht="13.5" x14ac:dyDescent="0.2">
      <c r="A44" s="47">
        <v>41</v>
      </c>
      <c r="B44" s="47" t="s">
        <v>211</v>
      </c>
      <c r="C44" s="68" t="s">
        <v>112</v>
      </c>
      <c r="D44" s="47" t="s">
        <v>202</v>
      </c>
      <c r="E44" s="47" t="s">
        <v>114</v>
      </c>
      <c r="F44" s="104" t="s">
        <v>819</v>
      </c>
      <c r="G44" s="104" t="s">
        <v>76</v>
      </c>
      <c r="H44" s="108" t="s">
        <v>212</v>
      </c>
      <c r="I44" s="123">
        <v>37492</v>
      </c>
      <c r="J44" s="52">
        <v>7800</v>
      </c>
      <c r="K44" s="52">
        <v>18000</v>
      </c>
      <c r="L44" s="47" t="s">
        <v>116</v>
      </c>
      <c r="M44" s="105" t="s">
        <v>76</v>
      </c>
    </row>
    <row r="45" spans="1:13" s="49" customFormat="1" ht="13.5" x14ac:dyDescent="0.2">
      <c r="A45" s="46">
        <v>42</v>
      </c>
      <c r="B45" s="46" t="s">
        <v>213</v>
      </c>
      <c r="C45" s="69" t="s">
        <v>112</v>
      </c>
      <c r="D45" s="46" t="s">
        <v>130</v>
      </c>
      <c r="E45" s="46" t="s">
        <v>114</v>
      </c>
      <c r="F45" s="102" t="s">
        <v>818</v>
      </c>
      <c r="G45" s="102" t="s">
        <v>76</v>
      </c>
      <c r="H45" s="107" t="s">
        <v>214</v>
      </c>
      <c r="I45" s="122">
        <v>125880</v>
      </c>
      <c r="J45" s="51">
        <v>526</v>
      </c>
      <c r="K45" s="51">
        <v>1115</v>
      </c>
      <c r="L45" s="46" t="s">
        <v>116</v>
      </c>
      <c r="M45" s="103" t="s">
        <v>76</v>
      </c>
    </row>
    <row r="46" spans="1:13" s="48" customFormat="1" ht="13.5" x14ac:dyDescent="0.2">
      <c r="A46" s="47">
        <v>43</v>
      </c>
      <c r="B46" s="47" t="s">
        <v>215</v>
      </c>
      <c r="C46" s="68" t="s">
        <v>112</v>
      </c>
      <c r="D46" s="47" t="s">
        <v>202</v>
      </c>
      <c r="E46" s="47" t="s">
        <v>114</v>
      </c>
      <c r="F46" s="104" t="s">
        <v>818</v>
      </c>
      <c r="G46" s="104" t="s">
        <v>76</v>
      </c>
      <c r="H46" s="108" t="s">
        <v>216</v>
      </c>
      <c r="I46" s="123">
        <v>25285</v>
      </c>
      <c r="J46" s="52">
        <v>180</v>
      </c>
      <c r="K46" s="52">
        <v>425</v>
      </c>
      <c r="L46" s="47" t="s">
        <v>116</v>
      </c>
      <c r="M46" s="105" t="s">
        <v>76</v>
      </c>
    </row>
    <row r="47" spans="1:13" s="49" customFormat="1" ht="13.5" x14ac:dyDescent="0.2">
      <c r="A47" s="46">
        <v>44</v>
      </c>
      <c r="B47" s="46" t="s">
        <v>217</v>
      </c>
      <c r="C47" s="69" t="s">
        <v>112</v>
      </c>
      <c r="D47" s="46" t="s">
        <v>145</v>
      </c>
      <c r="E47" s="46" t="s">
        <v>114</v>
      </c>
      <c r="F47" s="102" t="s">
        <v>819</v>
      </c>
      <c r="G47" s="102" t="s">
        <v>76</v>
      </c>
      <c r="H47" s="107" t="s">
        <v>218</v>
      </c>
      <c r="I47" s="122">
        <v>50833</v>
      </c>
      <c r="J47" s="51">
        <v>21</v>
      </c>
      <c r="K47" s="51">
        <v>49</v>
      </c>
      <c r="L47" s="46" t="s">
        <v>116</v>
      </c>
      <c r="M47" s="103" t="s">
        <v>76</v>
      </c>
    </row>
    <row r="48" spans="1:13" s="48" customFormat="1" ht="27" x14ac:dyDescent="0.2">
      <c r="A48" s="47">
        <v>45</v>
      </c>
      <c r="B48" s="47" t="s">
        <v>219</v>
      </c>
      <c r="C48" s="68" t="s">
        <v>161</v>
      </c>
      <c r="D48" s="47"/>
      <c r="E48" s="47" t="s">
        <v>140</v>
      </c>
      <c r="F48" s="104" t="s">
        <v>76</v>
      </c>
      <c r="G48" s="104" t="s">
        <v>819</v>
      </c>
      <c r="H48" s="108" t="s">
        <v>220</v>
      </c>
      <c r="I48" s="123">
        <v>60845</v>
      </c>
      <c r="J48" s="52"/>
      <c r="K48" s="52"/>
      <c r="L48" s="47"/>
      <c r="M48" s="105" t="s">
        <v>221</v>
      </c>
    </row>
    <row r="49" spans="1:13" s="49" customFormat="1" ht="13.5" x14ac:dyDescent="0.2">
      <c r="A49" s="46">
        <v>46</v>
      </c>
      <c r="B49" s="46" t="s">
        <v>222</v>
      </c>
      <c r="C49" s="69" t="s">
        <v>112</v>
      </c>
      <c r="D49" s="46" t="s">
        <v>118</v>
      </c>
      <c r="E49" s="46" t="s">
        <v>114</v>
      </c>
      <c r="F49" s="102" t="s">
        <v>818</v>
      </c>
      <c r="G49" s="102" t="s">
        <v>76</v>
      </c>
      <c r="H49" s="107" t="s">
        <v>223</v>
      </c>
      <c r="I49" s="122">
        <v>60845</v>
      </c>
      <c r="J49" s="51">
        <v>3046</v>
      </c>
      <c r="K49" s="51">
        <v>7006</v>
      </c>
      <c r="L49" s="46" t="s">
        <v>116</v>
      </c>
      <c r="M49" s="103" t="s">
        <v>76</v>
      </c>
    </row>
    <row r="50" spans="1:13" s="48" customFormat="1" ht="67.5" x14ac:dyDescent="0.2">
      <c r="A50" s="47">
        <v>47</v>
      </c>
      <c r="B50" s="47" t="s">
        <v>224</v>
      </c>
      <c r="C50" s="68" t="s">
        <v>161</v>
      </c>
      <c r="D50" s="47"/>
      <c r="E50" s="47" t="s">
        <v>191</v>
      </c>
      <c r="F50" s="104" t="s">
        <v>76</v>
      </c>
      <c r="G50" s="104" t="s">
        <v>818</v>
      </c>
      <c r="H50" s="108" t="s">
        <v>225</v>
      </c>
      <c r="I50" s="123">
        <v>33038</v>
      </c>
      <c r="J50" s="52"/>
      <c r="K50" s="52"/>
      <c r="L50" s="47"/>
      <c r="M50" s="105" t="s">
        <v>226</v>
      </c>
    </row>
    <row r="51" spans="1:13" s="49" customFormat="1" ht="27" x14ac:dyDescent="0.2">
      <c r="A51" s="46">
        <v>48</v>
      </c>
      <c r="B51" s="46" t="s">
        <v>227</v>
      </c>
      <c r="C51" s="69" t="s">
        <v>112</v>
      </c>
      <c r="D51" s="46" t="s">
        <v>118</v>
      </c>
      <c r="E51" s="46" t="s">
        <v>140</v>
      </c>
      <c r="F51" s="102"/>
      <c r="G51" s="102"/>
      <c r="H51" s="107" t="s">
        <v>228</v>
      </c>
      <c r="I51" s="122">
        <v>36282</v>
      </c>
      <c r="J51" s="51">
        <v>834</v>
      </c>
      <c r="K51" s="51">
        <v>2437</v>
      </c>
      <c r="L51" s="46" t="s">
        <v>116</v>
      </c>
      <c r="M51" s="103" t="s">
        <v>229</v>
      </c>
    </row>
    <row r="52" spans="1:13" s="48" customFormat="1" ht="13.5" x14ac:dyDescent="0.2">
      <c r="A52" s="47">
        <v>49</v>
      </c>
      <c r="B52" s="47" t="s">
        <v>230</v>
      </c>
      <c r="C52" s="68" t="s">
        <v>112</v>
      </c>
      <c r="D52" s="47" t="s">
        <v>181</v>
      </c>
      <c r="E52" s="47" t="s">
        <v>186</v>
      </c>
      <c r="F52" s="104"/>
      <c r="G52" s="104"/>
      <c r="H52" s="108" t="s">
        <v>231</v>
      </c>
      <c r="I52" s="123">
        <v>44661</v>
      </c>
      <c r="J52" s="52">
        <v>45</v>
      </c>
      <c r="K52" s="52">
        <v>50</v>
      </c>
      <c r="L52" s="47" t="s">
        <v>150</v>
      </c>
      <c r="M52" s="105" t="s">
        <v>76</v>
      </c>
    </row>
    <row r="53" spans="1:13" s="49" customFormat="1" ht="13.5" x14ac:dyDescent="0.2">
      <c r="A53" s="46">
        <v>50</v>
      </c>
      <c r="B53" s="46" t="s">
        <v>232</v>
      </c>
      <c r="C53" s="69" t="s">
        <v>112</v>
      </c>
      <c r="D53" s="46" t="s">
        <v>118</v>
      </c>
      <c r="E53" s="46" t="s">
        <v>114</v>
      </c>
      <c r="F53" s="102" t="s">
        <v>818</v>
      </c>
      <c r="G53" s="102" t="s">
        <v>76</v>
      </c>
      <c r="H53" s="107" t="s">
        <v>233</v>
      </c>
      <c r="I53" s="122">
        <v>42987</v>
      </c>
      <c r="J53" s="51">
        <v>585</v>
      </c>
      <c r="K53" s="51">
        <v>1070</v>
      </c>
      <c r="L53" s="46" t="s">
        <v>116</v>
      </c>
      <c r="M53" s="103" t="s">
        <v>76</v>
      </c>
    </row>
    <row r="54" spans="1:13" s="48" customFormat="1" ht="27" x14ac:dyDescent="0.2">
      <c r="A54" s="47">
        <v>51</v>
      </c>
      <c r="B54" s="47" t="s">
        <v>234</v>
      </c>
      <c r="C54" s="68" t="s">
        <v>112</v>
      </c>
      <c r="D54" s="47" t="s">
        <v>118</v>
      </c>
      <c r="E54" s="47" t="s">
        <v>114</v>
      </c>
      <c r="F54" s="104" t="s">
        <v>818</v>
      </c>
      <c r="G54" s="104" t="s">
        <v>76</v>
      </c>
      <c r="H54" s="108" t="s">
        <v>235</v>
      </c>
      <c r="I54" s="123">
        <v>44224</v>
      </c>
      <c r="J54" s="52">
        <v>175</v>
      </c>
      <c r="K54" s="52">
        <v>440</v>
      </c>
      <c r="L54" s="47" t="s">
        <v>116</v>
      </c>
      <c r="M54" s="105" t="s">
        <v>236</v>
      </c>
    </row>
    <row r="55" spans="1:13" s="49" customFormat="1" ht="13.5" x14ac:dyDescent="0.2">
      <c r="A55" s="46">
        <v>52</v>
      </c>
      <c r="B55" s="46" t="s">
        <v>237</v>
      </c>
      <c r="C55" s="69" t="s">
        <v>112</v>
      </c>
      <c r="D55" s="46" t="s">
        <v>238</v>
      </c>
      <c r="E55" s="46" t="s">
        <v>114</v>
      </c>
      <c r="F55" s="102" t="s">
        <v>818</v>
      </c>
      <c r="G55" s="102" t="s">
        <v>76</v>
      </c>
      <c r="H55" s="107" t="s">
        <v>239</v>
      </c>
      <c r="I55" s="122">
        <v>35776</v>
      </c>
      <c r="J55" s="51">
        <v>2594</v>
      </c>
      <c r="K55" s="51">
        <v>7786</v>
      </c>
      <c r="L55" s="46" t="s">
        <v>150</v>
      </c>
      <c r="M55" s="103" t="s">
        <v>76</v>
      </c>
    </row>
    <row r="56" spans="1:13" s="48" customFormat="1" ht="13.5" x14ac:dyDescent="0.2">
      <c r="A56" s="47">
        <v>53</v>
      </c>
      <c r="B56" s="47" t="s">
        <v>75</v>
      </c>
      <c r="C56" s="68" t="s">
        <v>135</v>
      </c>
      <c r="D56" s="47" t="s">
        <v>130</v>
      </c>
      <c r="E56" s="47" t="s">
        <v>191</v>
      </c>
      <c r="F56" s="104" t="s">
        <v>819</v>
      </c>
      <c r="G56" s="104" t="s">
        <v>819</v>
      </c>
      <c r="H56" s="108" t="s">
        <v>240</v>
      </c>
      <c r="I56" s="123">
        <v>62800</v>
      </c>
      <c r="J56" s="52">
        <v>1335</v>
      </c>
      <c r="K56" s="52">
        <v>4005</v>
      </c>
      <c r="L56" s="47" t="s">
        <v>116</v>
      </c>
      <c r="M56" s="105" t="s">
        <v>76</v>
      </c>
    </row>
    <row r="57" spans="1:13" s="49" customFormat="1" ht="40.5" x14ac:dyDescent="0.2">
      <c r="A57" s="46">
        <v>54</v>
      </c>
      <c r="B57" s="46" t="s">
        <v>241</v>
      </c>
      <c r="C57" s="69" t="s">
        <v>161</v>
      </c>
      <c r="D57" s="46"/>
      <c r="E57" s="46" t="s">
        <v>162</v>
      </c>
      <c r="F57" s="102" t="s">
        <v>76</v>
      </c>
      <c r="G57" s="102" t="s">
        <v>818</v>
      </c>
      <c r="H57" s="107" t="s">
        <v>242</v>
      </c>
      <c r="I57" s="122">
        <v>35776</v>
      </c>
      <c r="J57" s="51"/>
      <c r="K57" s="51"/>
      <c r="L57" s="46"/>
      <c r="M57" s="103" t="s">
        <v>243</v>
      </c>
    </row>
    <row r="58" spans="1:13" s="48" customFormat="1" ht="81" x14ac:dyDescent="0.2">
      <c r="A58" s="47">
        <v>55</v>
      </c>
      <c r="B58" s="47" t="s">
        <v>244</v>
      </c>
      <c r="C58" s="68" t="s">
        <v>161</v>
      </c>
      <c r="D58" s="47"/>
      <c r="E58" s="47" t="s">
        <v>191</v>
      </c>
      <c r="F58" s="104" t="s">
        <v>76</v>
      </c>
      <c r="G58" s="104" t="s">
        <v>818</v>
      </c>
      <c r="H58" s="108" t="s">
        <v>76</v>
      </c>
      <c r="I58" s="123">
        <v>37492</v>
      </c>
      <c r="J58" s="52"/>
      <c r="K58" s="52"/>
      <c r="L58" s="47"/>
      <c r="M58" s="105" t="s">
        <v>245</v>
      </c>
    </row>
    <row r="59" spans="1:13" s="49" customFormat="1" ht="81" x14ac:dyDescent="0.2">
      <c r="A59" s="46">
        <v>56</v>
      </c>
      <c r="B59" s="46" t="s">
        <v>246</v>
      </c>
      <c r="C59" s="69" t="s">
        <v>161</v>
      </c>
      <c r="D59" s="46"/>
      <c r="E59" s="46" t="s">
        <v>191</v>
      </c>
      <c r="F59" s="102"/>
      <c r="G59" s="102"/>
      <c r="H59" s="107" t="s">
        <v>76</v>
      </c>
      <c r="I59" s="122">
        <v>38871</v>
      </c>
      <c r="J59" s="51"/>
      <c r="K59" s="51"/>
      <c r="L59" s="46"/>
      <c r="M59" s="103" t="s">
        <v>247</v>
      </c>
    </row>
    <row r="60" spans="1:13" s="48" customFormat="1" ht="13.5" x14ac:dyDescent="0.2">
      <c r="A60" s="47">
        <v>57</v>
      </c>
      <c r="B60" s="47" t="s">
        <v>248</v>
      </c>
      <c r="C60" s="68" t="s">
        <v>112</v>
      </c>
      <c r="D60" s="47" t="s">
        <v>118</v>
      </c>
      <c r="E60" s="47" t="s">
        <v>114</v>
      </c>
      <c r="F60" s="104" t="s">
        <v>819</v>
      </c>
      <c r="G60" s="104" t="s">
        <v>76</v>
      </c>
      <c r="H60" s="108" t="s">
        <v>249</v>
      </c>
      <c r="I60" s="123">
        <v>38871</v>
      </c>
      <c r="J60" s="52">
        <v>1492</v>
      </c>
      <c r="K60" s="52">
        <v>3730</v>
      </c>
      <c r="L60" s="47" t="s">
        <v>116</v>
      </c>
      <c r="M60" s="105" t="s">
        <v>76</v>
      </c>
    </row>
    <row r="61" spans="1:13" s="49" customFormat="1" ht="13.5" x14ac:dyDescent="0.2">
      <c r="A61" s="46">
        <v>58</v>
      </c>
      <c r="B61" s="46" t="s">
        <v>250</v>
      </c>
      <c r="C61" s="69" t="s">
        <v>112</v>
      </c>
      <c r="D61" s="46" t="s">
        <v>130</v>
      </c>
      <c r="E61" s="46" t="s">
        <v>114</v>
      </c>
      <c r="F61" s="102" t="s">
        <v>819</v>
      </c>
      <c r="G61" s="102" t="s">
        <v>76</v>
      </c>
      <c r="H61" s="107" t="s">
        <v>141</v>
      </c>
      <c r="I61" s="122">
        <v>80234</v>
      </c>
      <c r="J61" s="51">
        <v>1800</v>
      </c>
      <c r="K61" s="51">
        <v>2800</v>
      </c>
      <c r="L61" s="46" t="s">
        <v>155</v>
      </c>
      <c r="M61" s="103" t="s">
        <v>76</v>
      </c>
    </row>
    <row r="62" spans="1:13" s="48" customFormat="1" ht="13.5" x14ac:dyDescent="0.2">
      <c r="A62" s="47">
        <v>59</v>
      </c>
      <c r="B62" s="47" t="s">
        <v>251</v>
      </c>
      <c r="C62" s="68" t="s">
        <v>135</v>
      </c>
      <c r="D62" s="47" t="s">
        <v>145</v>
      </c>
      <c r="E62" s="47" t="s">
        <v>191</v>
      </c>
      <c r="F62" s="104"/>
      <c r="G62" s="104"/>
      <c r="H62" s="108" t="s">
        <v>252</v>
      </c>
      <c r="I62" s="123">
        <v>44949</v>
      </c>
      <c r="J62" s="52">
        <v>294</v>
      </c>
      <c r="K62" s="52">
        <v>909</v>
      </c>
      <c r="L62" s="47" t="s">
        <v>116</v>
      </c>
      <c r="M62" s="105" t="s">
        <v>76</v>
      </c>
    </row>
    <row r="63" spans="1:13" s="49" customFormat="1" ht="13.5" x14ac:dyDescent="0.2">
      <c r="A63" s="46">
        <v>60</v>
      </c>
      <c r="B63" s="46" t="s">
        <v>253</v>
      </c>
      <c r="C63" s="69" t="s">
        <v>112</v>
      </c>
      <c r="D63" s="46" t="s">
        <v>145</v>
      </c>
      <c r="E63" s="46" t="s">
        <v>114</v>
      </c>
      <c r="F63" s="102"/>
      <c r="G63" s="102"/>
      <c r="H63" s="107" t="s">
        <v>254</v>
      </c>
      <c r="I63" s="122">
        <v>44949</v>
      </c>
      <c r="J63" s="51">
        <v>65</v>
      </c>
      <c r="K63" s="51">
        <v>220</v>
      </c>
      <c r="L63" s="46" t="s">
        <v>166</v>
      </c>
      <c r="M63" s="103" t="s">
        <v>76</v>
      </c>
    </row>
    <row r="64" spans="1:13" s="48" customFormat="1" ht="13.5" x14ac:dyDescent="0.2">
      <c r="A64" s="47">
        <v>61</v>
      </c>
      <c r="B64" s="47" t="s">
        <v>255</v>
      </c>
      <c r="C64" s="68" t="s">
        <v>112</v>
      </c>
      <c r="D64" s="47" t="s">
        <v>145</v>
      </c>
      <c r="E64" s="47" t="s">
        <v>114</v>
      </c>
      <c r="F64" s="104" t="s">
        <v>818</v>
      </c>
      <c r="G64" s="104" t="s">
        <v>76</v>
      </c>
      <c r="H64" s="108" t="s">
        <v>256</v>
      </c>
      <c r="I64" s="123">
        <v>44949</v>
      </c>
      <c r="J64" s="52">
        <v>300</v>
      </c>
      <c r="K64" s="52">
        <v>834</v>
      </c>
      <c r="L64" s="47" t="s">
        <v>116</v>
      </c>
      <c r="M64" s="105" t="s">
        <v>76</v>
      </c>
    </row>
    <row r="65" spans="1:13" s="49" customFormat="1" ht="13.5" x14ac:dyDescent="0.2">
      <c r="A65" s="46">
        <v>62</v>
      </c>
      <c r="B65" s="46" t="s">
        <v>257</v>
      </c>
      <c r="C65" s="69" t="s">
        <v>135</v>
      </c>
      <c r="D65" s="46" t="s">
        <v>130</v>
      </c>
      <c r="E65" s="46" t="s">
        <v>191</v>
      </c>
      <c r="F65" s="102" t="s">
        <v>818</v>
      </c>
      <c r="G65" s="102" t="s">
        <v>818</v>
      </c>
      <c r="H65" s="107" t="s">
        <v>258</v>
      </c>
      <c r="I65" s="122">
        <v>77853</v>
      </c>
      <c r="J65" s="51">
        <v>2599</v>
      </c>
      <c r="K65" s="51">
        <v>5015</v>
      </c>
      <c r="L65" s="46" t="s">
        <v>150</v>
      </c>
      <c r="M65" s="103" t="s">
        <v>76</v>
      </c>
    </row>
    <row r="66" spans="1:13" s="48" customFormat="1" ht="13.5" x14ac:dyDescent="0.2">
      <c r="A66" s="47">
        <v>63</v>
      </c>
      <c r="B66" s="47" t="s">
        <v>259</v>
      </c>
      <c r="C66" s="68" t="s">
        <v>112</v>
      </c>
      <c r="D66" s="47" t="s">
        <v>170</v>
      </c>
      <c r="E66" s="47" t="s">
        <v>114</v>
      </c>
      <c r="F66" s="104" t="s">
        <v>818</v>
      </c>
      <c r="G66" s="104" t="s">
        <v>76</v>
      </c>
      <c r="H66" s="108" t="s">
        <v>260</v>
      </c>
      <c r="I66" s="123">
        <v>45755</v>
      </c>
      <c r="J66" s="52">
        <v>11</v>
      </c>
      <c r="K66" s="52">
        <v>21</v>
      </c>
      <c r="L66" s="47" t="s">
        <v>116</v>
      </c>
      <c r="M66" s="105" t="s">
        <v>76</v>
      </c>
    </row>
    <row r="67" spans="1:13" s="49" customFormat="1" ht="13.5" x14ac:dyDescent="0.2">
      <c r="A67" s="46">
        <v>64</v>
      </c>
      <c r="B67" s="46" t="s">
        <v>261</v>
      </c>
      <c r="C67" s="69" t="s">
        <v>112</v>
      </c>
      <c r="D67" s="46" t="s">
        <v>262</v>
      </c>
      <c r="E67" s="46" t="s">
        <v>114</v>
      </c>
      <c r="F67" s="102" t="s">
        <v>818</v>
      </c>
      <c r="G67" s="102" t="s">
        <v>76</v>
      </c>
      <c r="H67" s="107" t="s">
        <v>263</v>
      </c>
      <c r="I67" s="122"/>
      <c r="J67" s="51">
        <v>364</v>
      </c>
      <c r="K67" s="51">
        <v>1092</v>
      </c>
      <c r="L67" s="46" t="s">
        <v>116</v>
      </c>
      <c r="M67" s="103" t="s">
        <v>76</v>
      </c>
    </row>
    <row r="68" spans="1:13" s="48" customFormat="1" ht="13.5" x14ac:dyDescent="0.2">
      <c r="A68" s="47">
        <v>65</v>
      </c>
      <c r="B68" s="47" t="s">
        <v>264</v>
      </c>
      <c r="C68" s="68" t="s">
        <v>112</v>
      </c>
      <c r="D68" s="47" t="s">
        <v>202</v>
      </c>
      <c r="E68" s="47" t="s">
        <v>114</v>
      </c>
      <c r="F68" s="104" t="s">
        <v>819</v>
      </c>
      <c r="G68" s="104" t="s">
        <v>76</v>
      </c>
      <c r="H68" s="108" t="s">
        <v>228</v>
      </c>
      <c r="I68" s="123">
        <v>44433</v>
      </c>
      <c r="J68" s="52">
        <v>300</v>
      </c>
      <c r="K68" s="52">
        <v>648</v>
      </c>
      <c r="L68" s="47" t="s">
        <v>116</v>
      </c>
      <c r="M68" s="105" t="s">
        <v>76</v>
      </c>
    </row>
    <row r="69" spans="1:13" s="49" customFormat="1" ht="40.5" x14ac:dyDescent="0.2">
      <c r="A69" s="46">
        <v>66</v>
      </c>
      <c r="B69" s="46" t="s">
        <v>77</v>
      </c>
      <c r="C69" s="69" t="s">
        <v>135</v>
      </c>
      <c r="D69" s="46" t="s">
        <v>130</v>
      </c>
      <c r="E69" s="46" t="s">
        <v>191</v>
      </c>
      <c r="F69" s="102" t="s">
        <v>818</v>
      </c>
      <c r="G69" s="102" t="s">
        <v>818</v>
      </c>
      <c r="H69" s="107" t="s">
        <v>173</v>
      </c>
      <c r="I69" s="122">
        <v>71083</v>
      </c>
      <c r="J69" s="51">
        <v>42008</v>
      </c>
      <c r="K69" s="51">
        <v>300000</v>
      </c>
      <c r="L69" s="46" t="s">
        <v>150</v>
      </c>
      <c r="M69" s="103" t="s">
        <v>265</v>
      </c>
    </row>
    <row r="70" spans="1:13" s="48" customFormat="1" ht="13.5" x14ac:dyDescent="0.2">
      <c r="A70" s="47">
        <v>67</v>
      </c>
      <c r="B70" s="47" t="s">
        <v>266</v>
      </c>
      <c r="C70" s="68" t="s">
        <v>112</v>
      </c>
      <c r="D70" s="47" t="s">
        <v>130</v>
      </c>
      <c r="E70" s="47" t="s">
        <v>114</v>
      </c>
      <c r="F70" s="104" t="s">
        <v>818</v>
      </c>
      <c r="G70" s="104" t="s">
        <v>76</v>
      </c>
      <c r="H70" s="108" t="s">
        <v>267</v>
      </c>
      <c r="I70" s="123">
        <v>25508</v>
      </c>
      <c r="J70" s="52">
        <v>449</v>
      </c>
      <c r="K70" s="52">
        <v>332</v>
      </c>
      <c r="L70" s="47" t="s">
        <v>116</v>
      </c>
      <c r="M70" s="105" t="s">
        <v>76</v>
      </c>
    </row>
    <row r="71" spans="1:13" s="49" customFormat="1" ht="13.5" x14ac:dyDescent="0.2">
      <c r="A71" s="46">
        <v>68</v>
      </c>
      <c r="B71" s="46" t="s">
        <v>268</v>
      </c>
      <c r="C71" s="69" t="s">
        <v>112</v>
      </c>
      <c r="D71" s="46" t="s">
        <v>118</v>
      </c>
      <c r="E71" s="46" t="s">
        <v>114</v>
      </c>
      <c r="F71" s="102" t="s">
        <v>818</v>
      </c>
      <c r="G71" s="102" t="s">
        <v>76</v>
      </c>
      <c r="H71" s="107" t="s">
        <v>212</v>
      </c>
      <c r="I71" s="122">
        <v>43689</v>
      </c>
      <c r="J71" s="51">
        <v>902</v>
      </c>
      <c r="K71" s="51">
        <v>2350</v>
      </c>
      <c r="L71" s="46" t="s">
        <v>116</v>
      </c>
      <c r="M71" s="103" t="s">
        <v>76</v>
      </c>
    </row>
    <row r="72" spans="1:13" s="48" customFormat="1" ht="13.5" x14ac:dyDescent="0.2">
      <c r="A72" s="47">
        <v>69</v>
      </c>
      <c r="B72" s="47" t="s">
        <v>269</v>
      </c>
      <c r="C72" s="68" t="s">
        <v>135</v>
      </c>
      <c r="D72" s="47" t="s">
        <v>118</v>
      </c>
      <c r="E72" s="47" t="s">
        <v>191</v>
      </c>
      <c r="F72" s="104" t="s">
        <v>819</v>
      </c>
      <c r="G72" s="104" t="s">
        <v>819</v>
      </c>
      <c r="H72" s="108" t="s">
        <v>119</v>
      </c>
      <c r="I72" s="123">
        <v>43689</v>
      </c>
      <c r="J72" s="52">
        <v>534</v>
      </c>
      <c r="K72" s="52">
        <v>1950</v>
      </c>
      <c r="L72" s="47" t="s">
        <v>116</v>
      </c>
      <c r="M72" s="105" t="s">
        <v>76</v>
      </c>
    </row>
    <row r="73" spans="1:13" s="49" customFormat="1" ht="13.5" x14ac:dyDescent="0.2">
      <c r="A73" s="46">
        <v>70</v>
      </c>
      <c r="B73" s="46" t="s">
        <v>270</v>
      </c>
      <c r="C73" s="69" t="s">
        <v>112</v>
      </c>
      <c r="D73" s="46" t="s">
        <v>238</v>
      </c>
      <c r="E73" s="46" t="s">
        <v>114</v>
      </c>
      <c r="F73" s="102" t="s">
        <v>819</v>
      </c>
      <c r="G73" s="102" t="s">
        <v>76</v>
      </c>
      <c r="H73" s="107" t="s">
        <v>271</v>
      </c>
      <c r="I73" s="122">
        <v>56154</v>
      </c>
      <c r="J73" s="51">
        <v>199</v>
      </c>
      <c r="K73" s="51">
        <v>162</v>
      </c>
      <c r="L73" s="46" t="s">
        <v>150</v>
      </c>
      <c r="M73" s="103" t="s">
        <v>76</v>
      </c>
    </row>
    <row r="74" spans="1:13" s="48" customFormat="1" ht="13.5" x14ac:dyDescent="0.2">
      <c r="A74" s="47">
        <v>71</v>
      </c>
      <c r="B74" s="47" t="s">
        <v>272</v>
      </c>
      <c r="C74" s="68" t="s">
        <v>112</v>
      </c>
      <c r="D74" s="47" t="s">
        <v>238</v>
      </c>
      <c r="E74" s="47" t="s">
        <v>114</v>
      </c>
      <c r="F74" s="104" t="s">
        <v>818</v>
      </c>
      <c r="G74" s="104" t="s">
        <v>76</v>
      </c>
      <c r="H74" s="108" t="s">
        <v>273</v>
      </c>
      <c r="I74" s="123">
        <v>40921</v>
      </c>
      <c r="J74" s="52">
        <v>54</v>
      </c>
      <c r="K74" s="52">
        <v>265</v>
      </c>
      <c r="L74" s="47" t="s">
        <v>116</v>
      </c>
      <c r="M74" s="105" t="s">
        <v>76</v>
      </c>
    </row>
    <row r="75" spans="1:13" s="49" customFormat="1" ht="13.5" x14ac:dyDescent="0.2">
      <c r="A75" s="46">
        <v>72</v>
      </c>
      <c r="B75" s="46" t="s">
        <v>274</v>
      </c>
      <c r="C75" s="69" t="s">
        <v>112</v>
      </c>
      <c r="D75" s="46" t="s">
        <v>130</v>
      </c>
      <c r="E75" s="46" t="s">
        <v>114</v>
      </c>
      <c r="F75" s="102" t="s">
        <v>818</v>
      </c>
      <c r="G75" s="102" t="s">
        <v>76</v>
      </c>
      <c r="H75" s="107" t="s">
        <v>275</v>
      </c>
      <c r="I75" s="122">
        <v>53596</v>
      </c>
      <c r="J75" s="51">
        <v>224</v>
      </c>
      <c r="K75" s="51">
        <v>672</v>
      </c>
      <c r="L75" s="46" t="s">
        <v>116</v>
      </c>
      <c r="M75" s="103" t="s">
        <v>76</v>
      </c>
    </row>
    <row r="76" spans="1:13" s="48" customFormat="1" ht="13.5" x14ac:dyDescent="0.2">
      <c r="A76" s="47">
        <v>73</v>
      </c>
      <c r="B76" s="47" t="s">
        <v>276</v>
      </c>
      <c r="C76" s="68" t="s">
        <v>112</v>
      </c>
      <c r="D76" s="47" t="s">
        <v>148</v>
      </c>
      <c r="E76" s="47" t="s">
        <v>114</v>
      </c>
      <c r="F76" s="104" t="s">
        <v>818</v>
      </c>
      <c r="G76" s="104" t="s">
        <v>76</v>
      </c>
      <c r="H76" s="108" t="s">
        <v>277</v>
      </c>
      <c r="I76" s="123">
        <v>86711</v>
      </c>
      <c r="J76" s="52">
        <v>20</v>
      </c>
      <c r="K76" s="52">
        <v>40</v>
      </c>
      <c r="L76" s="47" t="s">
        <v>116</v>
      </c>
      <c r="M76" s="105" t="s">
        <v>76</v>
      </c>
    </row>
    <row r="77" spans="1:13" s="49" customFormat="1" ht="67.5" x14ac:dyDescent="0.2">
      <c r="A77" s="46">
        <v>74</v>
      </c>
      <c r="B77" s="46" t="s">
        <v>78</v>
      </c>
      <c r="C77" s="69" t="s">
        <v>135</v>
      </c>
      <c r="D77" s="46" t="s">
        <v>118</v>
      </c>
      <c r="E77" s="46" t="s">
        <v>191</v>
      </c>
      <c r="F77" s="102" t="s">
        <v>819</v>
      </c>
      <c r="G77" s="102" t="s">
        <v>819</v>
      </c>
      <c r="H77" s="107" t="s">
        <v>278</v>
      </c>
      <c r="I77" s="122">
        <v>41536</v>
      </c>
      <c r="J77" s="51">
        <v>1498</v>
      </c>
      <c r="K77" s="51">
        <v>4027</v>
      </c>
      <c r="L77" s="46" t="s">
        <v>116</v>
      </c>
      <c r="M77" s="103" t="s">
        <v>279</v>
      </c>
    </row>
    <row r="78" spans="1:13" s="48" customFormat="1" ht="13.5" x14ac:dyDescent="0.2">
      <c r="A78" s="47">
        <v>75</v>
      </c>
      <c r="B78" s="47" t="s">
        <v>280</v>
      </c>
      <c r="C78" s="68" t="s">
        <v>112</v>
      </c>
      <c r="D78" s="47" t="s">
        <v>113</v>
      </c>
      <c r="E78" s="47" t="s">
        <v>140</v>
      </c>
      <c r="F78" s="104" t="s">
        <v>818</v>
      </c>
      <c r="G78" s="104" t="s">
        <v>76</v>
      </c>
      <c r="H78" s="108" t="s">
        <v>281</v>
      </c>
      <c r="I78" s="123">
        <v>35197</v>
      </c>
      <c r="J78" s="52">
        <v>147</v>
      </c>
      <c r="K78" s="52">
        <v>380</v>
      </c>
      <c r="L78" s="47" t="s">
        <v>116</v>
      </c>
      <c r="M78" s="105" t="s">
        <v>76</v>
      </c>
    </row>
    <row r="79" spans="1:13" s="49" customFormat="1" ht="13.5" x14ac:dyDescent="0.2">
      <c r="A79" s="46">
        <v>76</v>
      </c>
      <c r="B79" s="46" t="s">
        <v>282</v>
      </c>
      <c r="C79" s="69" t="s">
        <v>135</v>
      </c>
      <c r="D79" s="46" t="s">
        <v>170</v>
      </c>
      <c r="E79" s="46" t="s">
        <v>114</v>
      </c>
      <c r="F79" s="102" t="s">
        <v>818</v>
      </c>
      <c r="G79" s="102" t="s">
        <v>818</v>
      </c>
      <c r="H79" s="107" t="s">
        <v>283</v>
      </c>
      <c r="I79" s="122">
        <v>45755</v>
      </c>
      <c r="J79" s="51">
        <v>591</v>
      </c>
      <c r="K79" s="51">
        <v>1650</v>
      </c>
      <c r="L79" s="46" t="s">
        <v>116</v>
      </c>
      <c r="M79" s="103" t="s">
        <v>76</v>
      </c>
    </row>
    <row r="80" spans="1:13" s="48" customFormat="1" ht="13.5" x14ac:dyDescent="0.2">
      <c r="A80" s="47">
        <v>77</v>
      </c>
      <c r="B80" s="47" t="s">
        <v>284</v>
      </c>
      <c r="C80" s="68" t="s">
        <v>112</v>
      </c>
      <c r="D80" s="47" t="s">
        <v>130</v>
      </c>
      <c r="E80" s="47" t="s">
        <v>114</v>
      </c>
      <c r="F80" s="104" t="s">
        <v>818</v>
      </c>
      <c r="G80" s="104" t="s">
        <v>76</v>
      </c>
      <c r="H80" s="108" t="s">
        <v>285</v>
      </c>
      <c r="I80" s="123">
        <v>62800</v>
      </c>
      <c r="J80" s="52">
        <v>835</v>
      </c>
      <c r="K80" s="52">
        <v>2075</v>
      </c>
      <c r="L80" s="47" t="s">
        <v>116</v>
      </c>
      <c r="M80" s="105" t="s">
        <v>76</v>
      </c>
    </row>
    <row r="81" spans="1:13" s="49" customFormat="1" ht="40.5" x14ac:dyDescent="0.2">
      <c r="A81" s="46">
        <v>78</v>
      </c>
      <c r="B81" s="46" t="s">
        <v>286</v>
      </c>
      <c r="C81" s="69" t="s">
        <v>161</v>
      </c>
      <c r="D81" s="46"/>
      <c r="E81" s="46" t="s">
        <v>191</v>
      </c>
      <c r="F81" s="102" t="s">
        <v>76</v>
      </c>
      <c r="G81" s="102" t="s">
        <v>819</v>
      </c>
      <c r="H81" s="107" t="s">
        <v>287</v>
      </c>
      <c r="I81" s="122">
        <v>56047</v>
      </c>
      <c r="J81" s="51"/>
      <c r="K81" s="51"/>
      <c r="L81" s="46"/>
      <c r="M81" s="103" t="s">
        <v>288</v>
      </c>
    </row>
    <row r="82" spans="1:13" s="48" customFormat="1" ht="13.5" x14ac:dyDescent="0.2">
      <c r="A82" s="47">
        <v>79</v>
      </c>
      <c r="B82" s="47" t="s">
        <v>289</v>
      </c>
      <c r="C82" s="68" t="s">
        <v>135</v>
      </c>
      <c r="D82" s="47" t="s">
        <v>170</v>
      </c>
      <c r="E82" s="47" t="s">
        <v>114</v>
      </c>
      <c r="F82" s="104" t="s">
        <v>818</v>
      </c>
      <c r="G82" s="104" t="s">
        <v>819</v>
      </c>
      <c r="H82" s="108" t="s">
        <v>290</v>
      </c>
      <c r="I82" s="123">
        <v>59696</v>
      </c>
      <c r="J82" s="52">
        <v>114</v>
      </c>
      <c r="K82" s="52">
        <v>289</v>
      </c>
      <c r="L82" s="47" t="s">
        <v>116</v>
      </c>
      <c r="M82" s="105" t="s">
        <v>76</v>
      </c>
    </row>
    <row r="83" spans="1:13" s="49" customFormat="1" ht="13.5" x14ac:dyDescent="0.2">
      <c r="A83" s="46">
        <v>80</v>
      </c>
      <c r="B83" s="46" t="s">
        <v>291</v>
      </c>
      <c r="C83" s="69" t="s">
        <v>112</v>
      </c>
      <c r="D83" s="46" t="s">
        <v>118</v>
      </c>
      <c r="E83" s="46" t="s">
        <v>114</v>
      </c>
      <c r="F83" s="102" t="s">
        <v>818</v>
      </c>
      <c r="G83" s="102" t="s">
        <v>76</v>
      </c>
      <c r="H83" s="107" t="s">
        <v>292</v>
      </c>
      <c r="I83" s="122">
        <v>42987</v>
      </c>
      <c r="J83" s="51">
        <v>366</v>
      </c>
      <c r="K83" s="51">
        <v>1085</v>
      </c>
      <c r="L83" s="46" t="s">
        <v>116</v>
      </c>
      <c r="M83" s="103" t="s">
        <v>76</v>
      </c>
    </row>
    <row r="84" spans="1:13" s="48" customFormat="1" ht="13.5" x14ac:dyDescent="0.2">
      <c r="A84" s="47">
        <v>81</v>
      </c>
      <c r="B84" s="47" t="s">
        <v>293</v>
      </c>
      <c r="C84" s="68" t="s">
        <v>135</v>
      </c>
      <c r="D84" s="47" t="s">
        <v>202</v>
      </c>
      <c r="E84" s="47" t="s">
        <v>191</v>
      </c>
      <c r="F84" s="104"/>
      <c r="G84" s="104"/>
      <c r="H84" s="108" t="s">
        <v>294</v>
      </c>
      <c r="I84" s="123">
        <v>31579</v>
      </c>
      <c r="J84" s="52">
        <v>902</v>
      </c>
      <c r="K84" s="52">
        <v>5500</v>
      </c>
      <c r="L84" s="47" t="s">
        <v>150</v>
      </c>
      <c r="M84" s="105" t="s">
        <v>76</v>
      </c>
    </row>
    <row r="85" spans="1:13" s="49" customFormat="1" ht="13.5" x14ac:dyDescent="0.2">
      <c r="A85" s="46">
        <v>82</v>
      </c>
      <c r="B85" s="46" t="s">
        <v>295</v>
      </c>
      <c r="C85" s="69" t="s">
        <v>112</v>
      </c>
      <c r="D85" s="46" t="s">
        <v>136</v>
      </c>
      <c r="E85" s="46" t="s">
        <v>186</v>
      </c>
      <c r="F85" s="102" t="s">
        <v>818</v>
      </c>
      <c r="G85" s="102" t="s">
        <v>76</v>
      </c>
      <c r="H85" s="107" t="s">
        <v>296</v>
      </c>
      <c r="I85" s="122">
        <v>46361</v>
      </c>
      <c r="J85" s="51">
        <v>10472</v>
      </c>
      <c r="K85" s="51">
        <v>20000</v>
      </c>
      <c r="L85" s="46" t="s">
        <v>116</v>
      </c>
      <c r="M85" s="103" t="s">
        <v>76</v>
      </c>
    </row>
    <row r="86" spans="1:13" s="48" customFormat="1" ht="13.5" x14ac:dyDescent="0.2">
      <c r="A86" s="47">
        <v>83</v>
      </c>
      <c r="B86" s="47" t="s">
        <v>297</v>
      </c>
      <c r="C86" s="68" t="s">
        <v>161</v>
      </c>
      <c r="D86" s="47"/>
      <c r="E86" s="47" t="s">
        <v>140</v>
      </c>
      <c r="F86" s="104" t="s">
        <v>76</v>
      </c>
      <c r="G86" s="104" t="s">
        <v>818</v>
      </c>
      <c r="H86" s="108" t="s">
        <v>298</v>
      </c>
      <c r="I86" s="123"/>
      <c r="J86" s="52"/>
      <c r="K86" s="52"/>
      <c r="L86" s="47"/>
      <c r="M86" s="105" t="s">
        <v>76</v>
      </c>
    </row>
    <row r="87" spans="1:13" s="49" customFormat="1" ht="13.5" x14ac:dyDescent="0.2">
      <c r="A87" s="46">
        <v>84</v>
      </c>
      <c r="B87" s="46" t="s">
        <v>299</v>
      </c>
      <c r="C87" s="69" t="s">
        <v>112</v>
      </c>
      <c r="D87" s="46" t="s">
        <v>118</v>
      </c>
      <c r="E87" s="46" t="s">
        <v>140</v>
      </c>
      <c r="F87" s="102" t="s">
        <v>818</v>
      </c>
      <c r="G87" s="102" t="s">
        <v>76</v>
      </c>
      <c r="H87" s="107" t="s">
        <v>300</v>
      </c>
      <c r="I87" s="122">
        <v>38134</v>
      </c>
      <c r="J87" s="51">
        <v>750</v>
      </c>
      <c r="K87" s="51">
        <v>1850</v>
      </c>
      <c r="L87" s="46" t="s">
        <v>116</v>
      </c>
      <c r="M87" s="103" t="s">
        <v>76</v>
      </c>
    </row>
    <row r="88" spans="1:13" s="48" customFormat="1" ht="13.5" x14ac:dyDescent="0.2">
      <c r="A88" s="47">
        <v>85</v>
      </c>
      <c r="B88" s="47" t="s">
        <v>301</v>
      </c>
      <c r="C88" s="68" t="s">
        <v>161</v>
      </c>
      <c r="D88" s="47"/>
      <c r="E88" s="47" t="s">
        <v>191</v>
      </c>
      <c r="F88" s="104" t="s">
        <v>76</v>
      </c>
      <c r="G88" s="104" t="s">
        <v>818</v>
      </c>
      <c r="H88" s="108" t="s">
        <v>302</v>
      </c>
      <c r="I88" s="123">
        <v>42632</v>
      </c>
      <c r="J88" s="52"/>
      <c r="K88" s="52"/>
      <c r="L88" s="47"/>
      <c r="M88" s="105" t="s">
        <v>76</v>
      </c>
    </row>
    <row r="89" spans="1:13" s="49" customFormat="1" ht="13.5" x14ac:dyDescent="0.2">
      <c r="A89" s="46">
        <v>86</v>
      </c>
      <c r="B89" s="46" t="s">
        <v>303</v>
      </c>
      <c r="C89" s="69" t="s">
        <v>112</v>
      </c>
      <c r="D89" s="46" t="s">
        <v>118</v>
      </c>
      <c r="E89" s="46" t="s">
        <v>114</v>
      </c>
      <c r="F89" s="102" t="s">
        <v>819</v>
      </c>
      <c r="G89" s="102" t="s">
        <v>76</v>
      </c>
      <c r="H89" s="107" t="s">
        <v>304</v>
      </c>
      <c r="I89" s="122">
        <v>35216</v>
      </c>
      <c r="J89" s="51">
        <v>1288</v>
      </c>
      <c r="K89" s="51">
        <v>2417</v>
      </c>
      <c r="L89" s="46" t="s">
        <v>116</v>
      </c>
      <c r="M89" s="103" t="s">
        <v>76</v>
      </c>
    </row>
    <row r="90" spans="1:13" s="48" customFormat="1" ht="40.5" x14ac:dyDescent="0.2">
      <c r="A90" s="47">
        <v>87</v>
      </c>
      <c r="B90" s="47" t="s">
        <v>79</v>
      </c>
      <c r="C90" s="68" t="s">
        <v>161</v>
      </c>
      <c r="D90" s="47"/>
      <c r="E90" s="47" t="s">
        <v>114</v>
      </c>
      <c r="F90" s="104" t="s">
        <v>76</v>
      </c>
      <c r="G90" s="104" t="s">
        <v>818</v>
      </c>
      <c r="H90" s="108" t="s">
        <v>125</v>
      </c>
      <c r="I90" s="123">
        <v>39954</v>
      </c>
      <c r="J90" s="52"/>
      <c r="K90" s="52"/>
      <c r="L90" s="47"/>
      <c r="M90" s="105" t="s">
        <v>305</v>
      </c>
    </row>
    <row r="91" spans="1:13" s="49" customFormat="1" ht="27" x14ac:dyDescent="0.2">
      <c r="A91" s="46">
        <v>88</v>
      </c>
      <c r="B91" s="46" t="s">
        <v>306</v>
      </c>
      <c r="C91" s="69" t="s">
        <v>135</v>
      </c>
      <c r="D91" s="46" t="s">
        <v>118</v>
      </c>
      <c r="E91" s="46" t="s">
        <v>191</v>
      </c>
      <c r="F91" s="102" t="s">
        <v>819</v>
      </c>
      <c r="G91" s="102" t="s">
        <v>819</v>
      </c>
      <c r="H91" s="107" t="s">
        <v>119</v>
      </c>
      <c r="I91" s="122">
        <v>35216</v>
      </c>
      <c r="J91" s="51">
        <v>9184</v>
      </c>
      <c r="K91" s="51">
        <v>22770</v>
      </c>
      <c r="L91" s="46" t="s">
        <v>116</v>
      </c>
      <c r="M91" s="103" t="s">
        <v>307</v>
      </c>
    </row>
    <row r="92" spans="1:13" s="48" customFormat="1" ht="13.5" x14ac:dyDescent="0.2">
      <c r="A92" s="47">
        <v>89</v>
      </c>
      <c r="B92" s="47" t="s">
        <v>308</v>
      </c>
      <c r="C92" s="68" t="s">
        <v>112</v>
      </c>
      <c r="D92" s="47" t="s">
        <v>145</v>
      </c>
      <c r="E92" s="47" t="s">
        <v>114</v>
      </c>
      <c r="F92" s="104" t="s">
        <v>818</v>
      </c>
      <c r="G92" s="104" t="s">
        <v>76</v>
      </c>
      <c r="H92" s="108" t="s">
        <v>309</v>
      </c>
      <c r="I92" s="123">
        <v>50027</v>
      </c>
      <c r="J92" s="52">
        <v>14</v>
      </c>
      <c r="K92" s="52">
        <v>37</v>
      </c>
      <c r="L92" s="47" t="s">
        <v>166</v>
      </c>
      <c r="M92" s="105" t="s">
        <v>76</v>
      </c>
    </row>
    <row r="93" spans="1:13" s="49" customFormat="1" ht="13.5" x14ac:dyDescent="0.2">
      <c r="A93" s="46">
        <v>90</v>
      </c>
      <c r="B93" s="46" t="s">
        <v>310</v>
      </c>
      <c r="C93" s="69" t="s">
        <v>112</v>
      </c>
      <c r="D93" s="46" t="s">
        <v>148</v>
      </c>
      <c r="E93" s="46" t="s">
        <v>114</v>
      </c>
      <c r="F93" s="102" t="s">
        <v>819</v>
      </c>
      <c r="G93" s="102" t="s">
        <v>76</v>
      </c>
      <c r="H93" s="107" t="s">
        <v>311</v>
      </c>
      <c r="I93" s="122">
        <v>20179</v>
      </c>
      <c r="J93" s="51">
        <v>115</v>
      </c>
      <c r="K93" s="51">
        <v>319</v>
      </c>
      <c r="L93" s="46" t="s">
        <v>116</v>
      </c>
      <c r="M93" s="103" t="s">
        <v>76</v>
      </c>
    </row>
    <row r="94" spans="1:13" s="48" customFormat="1" ht="13.5" x14ac:dyDescent="0.2">
      <c r="A94" s="47">
        <v>91</v>
      </c>
      <c r="B94" s="47" t="s">
        <v>312</v>
      </c>
      <c r="C94" s="68" t="s">
        <v>112</v>
      </c>
      <c r="D94" s="47" t="s">
        <v>148</v>
      </c>
      <c r="E94" s="47" t="s">
        <v>114</v>
      </c>
      <c r="F94" s="104" t="s">
        <v>818</v>
      </c>
      <c r="G94" s="104" t="s">
        <v>76</v>
      </c>
      <c r="H94" s="108" t="s">
        <v>76</v>
      </c>
      <c r="I94" s="123">
        <v>20179</v>
      </c>
      <c r="J94" s="52">
        <v>15</v>
      </c>
      <c r="K94" s="52">
        <v>31</v>
      </c>
      <c r="L94" s="47" t="s">
        <v>116</v>
      </c>
      <c r="M94" s="105" t="s">
        <v>76</v>
      </c>
    </row>
    <row r="95" spans="1:13" s="49" customFormat="1" ht="13.5" x14ac:dyDescent="0.2">
      <c r="A95" s="46">
        <v>92</v>
      </c>
      <c r="B95" s="46" t="s">
        <v>313</v>
      </c>
      <c r="C95" s="69" t="s">
        <v>112</v>
      </c>
      <c r="D95" s="46"/>
      <c r="E95" s="46" t="s">
        <v>114</v>
      </c>
      <c r="F95" s="102" t="s">
        <v>818</v>
      </c>
      <c r="G95" s="102" t="s">
        <v>76</v>
      </c>
      <c r="H95" s="107" t="s">
        <v>314</v>
      </c>
      <c r="I95" s="122">
        <v>41595</v>
      </c>
      <c r="J95" s="51"/>
      <c r="K95" s="51"/>
      <c r="L95" s="46"/>
      <c r="M95" s="103" t="s">
        <v>76</v>
      </c>
    </row>
    <row r="96" spans="1:13" s="48" customFormat="1" ht="13.5" x14ac:dyDescent="0.2">
      <c r="A96" s="47">
        <v>93</v>
      </c>
      <c r="B96" s="47" t="s">
        <v>315</v>
      </c>
      <c r="C96" s="68" t="s">
        <v>161</v>
      </c>
      <c r="D96" s="47"/>
      <c r="E96" s="47" t="s">
        <v>162</v>
      </c>
      <c r="F96" s="104" t="s">
        <v>76</v>
      </c>
      <c r="G96" s="104" t="s">
        <v>818</v>
      </c>
      <c r="H96" s="108" t="s">
        <v>316</v>
      </c>
      <c r="I96" s="123">
        <v>50027</v>
      </c>
      <c r="J96" s="52"/>
      <c r="K96" s="52"/>
      <c r="L96" s="47"/>
      <c r="M96" s="105" t="s">
        <v>76</v>
      </c>
    </row>
    <row r="97" spans="1:13" s="49" customFormat="1" ht="40.5" x14ac:dyDescent="0.2">
      <c r="A97" s="46">
        <v>94</v>
      </c>
      <c r="B97" s="46" t="s">
        <v>317</v>
      </c>
      <c r="C97" s="69" t="s">
        <v>112</v>
      </c>
      <c r="D97" s="46" t="s">
        <v>118</v>
      </c>
      <c r="E97" s="46" t="s">
        <v>140</v>
      </c>
      <c r="F97" s="102" t="s">
        <v>818</v>
      </c>
      <c r="G97" s="102" t="s">
        <v>76</v>
      </c>
      <c r="H97" s="107" t="s">
        <v>318</v>
      </c>
      <c r="I97" s="122">
        <v>42987</v>
      </c>
      <c r="J97" s="51">
        <v>690</v>
      </c>
      <c r="K97" s="51">
        <v>2000</v>
      </c>
      <c r="L97" s="46" t="s">
        <v>166</v>
      </c>
      <c r="M97" s="103" t="s">
        <v>319</v>
      </c>
    </row>
    <row r="98" spans="1:13" s="48" customFormat="1" ht="13.5" x14ac:dyDescent="0.2">
      <c r="A98" s="47">
        <v>95</v>
      </c>
      <c r="B98" s="47" t="s">
        <v>320</v>
      </c>
      <c r="C98" s="68" t="s">
        <v>112</v>
      </c>
      <c r="D98" s="47" t="s">
        <v>145</v>
      </c>
      <c r="E98" s="47" t="s">
        <v>114</v>
      </c>
      <c r="F98" s="104" t="s">
        <v>818</v>
      </c>
      <c r="G98" s="104" t="s">
        <v>76</v>
      </c>
      <c r="H98" s="108" t="s">
        <v>321</v>
      </c>
      <c r="I98" s="123">
        <v>83702</v>
      </c>
      <c r="J98" s="52">
        <v>1437</v>
      </c>
      <c r="K98" s="52">
        <v>3808</v>
      </c>
      <c r="L98" s="47" t="s">
        <v>116</v>
      </c>
      <c r="M98" s="105" t="s">
        <v>76</v>
      </c>
    </row>
    <row r="99" spans="1:13" s="49" customFormat="1" ht="13.5" x14ac:dyDescent="0.2">
      <c r="A99" s="46">
        <v>96</v>
      </c>
      <c r="B99" s="46" t="s">
        <v>322</v>
      </c>
      <c r="C99" s="69" t="s">
        <v>112</v>
      </c>
      <c r="D99" s="46" t="s">
        <v>176</v>
      </c>
      <c r="E99" s="46" t="s">
        <v>186</v>
      </c>
      <c r="F99" s="102" t="s">
        <v>818</v>
      </c>
      <c r="G99" s="102" t="s">
        <v>76</v>
      </c>
      <c r="H99" s="107" t="s">
        <v>323</v>
      </c>
      <c r="I99" s="122">
        <v>65861</v>
      </c>
      <c r="J99" s="51">
        <v>3372</v>
      </c>
      <c r="K99" s="51">
        <v>8430</v>
      </c>
      <c r="L99" s="46" t="s">
        <v>116</v>
      </c>
      <c r="M99" s="103" t="s">
        <v>76</v>
      </c>
    </row>
    <row r="100" spans="1:13" s="48" customFormat="1" ht="13.5" x14ac:dyDescent="0.2">
      <c r="A100" s="47">
        <v>97</v>
      </c>
      <c r="B100" s="47" t="s">
        <v>324</v>
      </c>
      <c r="C100" s="68" t="s">
        <v>112</v>
      </c>
      <c r="D100" s="47" t="s">
        <v>202</v>
      </c>
      <c r="E100" s="47" t="s">
        <v>114</v>
      </c>
      <c r="F100" s="104" t="s">
        <v>818</v>
      </c>
      <c r="G100" s="104" t="s">
        <v>76</v>
      </c>
      <c r="H100" s="108" t="s">
        <v>325</v>
      </c>
      <c r="I100" s="123">
        <v>39200</v>
      </c>
      <c r="J100" s="52">
        <v>29</v>
      </c>
      <c r="K100" s="52">
        <v>84</v>
      </c>
      <c r="L100" s="47" t="s">
        <v>116</v>
      </c>
      <c r="M100" s="105" t="s">
        <v>76</v>
      </c>
    </row>
    <row r="101" spans="1:13" s="49" customFormat="1" ht="67.5" x14ac:dyDescent="0.2">
      <c r="A101" s="46">
        <v>98</v>
      </c>
      <c r="B101" s="46" t="s">
        <v>326</v>
      </c>
      <c r="C101" s="69" t="s">
        <v>135</v>
      </c>
      <c r="D101" s="46" t="s">
        <v>170</v>
      </c>
      <c r="E101" s="46" t="s">
        <v>191</v>
      </c>
      <c r="F101" s="102" t="s">
        <v>819</v>
      </c>
      <c r="G101" s="102" t="s">
        <v>818</v>
      </c>
      <c r="H101" s="107" t="s">
        <v>76</v>
      </c>
      <c r="I101" s="122">
        <v>27638</v>
      </c>
      <c r="J101" s="51">
        <v>5251</v>
      </c>
      <c r="K101" s="51">
        <v>13300</v>
      </c>
      <c r="L101" s="46" t="s">
        <v>116</v>
      </c>
      <c r="M101" s="103" t="s">
        <v>327</v>
      </c>
    </row>
    <row r="102" spans="1:13" s="48" customFormat="1" ht="13.5" x14ac:dyDescent="0.2">
      <c r="A102" s="47">
        <v>99</v>
      </c>
      <c r="B102" s="47" t="s">
        <v>328</v>
      </c>
      <c r="C102" s="68" t="s">
        <v>112</v>
      </c>
      <c r="D102" s="47" t="s">
        <v>170</v>
      </c>
      <c r="E102" s="47" t="s">
        <v>114</v>
      </c>
      <c r="F102" s="104" t="s">
        <v>818</v>
      </c>
      <c r="G102" s="104" t="s">
        <v>76</v>
      </c>
      <c r="H102" s="108" t="s">
        <v>329</v>
      </c>
      <c r="I102" s="123">
        <v>59122</v>
      </c>
      <c r="J102" s="52">
        <v>144</v>
      </c>
      <c r="K102" s="52">
        <v>378</v>
      </c>
      <c r="L102" s="47" t="s">
        <v>116</v>
      </c>
      <c r="M102" s="105" t="s">
        <v>76</v>
      </c>
    </row>
    <row r="103" spans="1:13" s="49" customFormat="1" ht="13.5" x14ac:dyDescent="0.2">
      <c r="A103" s="46">
        <v>100</v>
      </c>
      <c r="B103" s="46" t="s">
        <v>330</v>
      </c>
      <c r="C103" s="69" t="s">
        <v>112</v>
      </c>
      <c r="D103" s="46" t="s">
        <v>202</v>
      </c>
      <c r="E103" s="46" t="s">
        <v>114</v>
      </c>
      <c r="F103" s="102" t="s">
        <v>818</v>
      </c>
      <c r="G103" s="102" t="s">
        <v>76</v>
      </c>
      <c r="H103" s="107" t="s">
        <v>125</v>
      </c>
      <c r="I103" s="122">
        <v>39200</v>
      </c>
      <c r="J103" s="51">
        <v>86</v>
      </c>
      <c r="K103" s="51">
        <v>244</v>
      </c>
      <c r="L103" s="46" t="s">
        <v>116</v>
      </c>
      <c r="M103" s="103" t="s">
        <v>76</v>
      </c>
    </row>
    <row r="104" spans="1:13" s="48" customFormat="1" ht="13.5" x14ac:dyDescent="0.2">
      <c r="A104" s="47">
        <v>101</v>
      </c>
      <c r="B104" s="47" t="s">
        <v>331</v>
      </c>
      <c r="C104" s="68" t="s">
        <v>135</v>
      </c>
      <c r="D104" s="47" t="s">
        <v>332</v>
      </c>
      <c r="E104" s="47" t="s">
        <v>191</v>
      </c>
      <c r="F104" s="104" t="s">
        <v>818</v>
      </c>
      <c r="G104" s="104" t="s">
        <v>819</v>
      </c>
      <c r="H104" s="108" t="s">
        <v>76</v>
      </c>
      <c r="I104" s="123">
        <v>30898</v>
      </c>
      <c r="J104" s="52">
        <v>313</v>
      </c>
      <c r="K104" s="52">
        <v>348</v>
      </c>
      <c r="L104" s="47" t="s">
        <v>116</v>
      </c>
      <c r="M104" s="105" t="s">
        <v>76</v>
      </c>
    </row>
    <row r="105" spans="1:13" s="49" customFormat="1" ht="13.5" x14ac:dyDescent="0.2">
      <c r="A105" s="46">
        <v>102</v>
      </c>
      <c r="B105" s="46" t="s">
        <v>333</v>
      </c>
      <c r="C105" s="69" t="s">
        <v>135</v>
      </c>
      <c r="D105" s="46" t="s">
        <v>262</v>
      </c>
      <c r="E105" s="46" t="s">
        <v>191</v>
      </c>
      <c r="F105" s="102" t="s">
        <v>819</v>
      </c>
      <c r="G105" s="102" t="s">
        <v>819</v>
      </c>
      <c r="H105" s="107" t="s">
        <v>76</v>
      </c>
      <c r="I105" s="122">
        <v>53277</v>
      </c>
      <c r="J105" s="51">
        <v>1960</v>
      </c>
      <c r="K105" s="51">
        <v>4500</v>
      </c>
      <c r="L105" s="46" t="s">
        <v>116</v>
      </c>
      <c r="M105" s="103" t="s">
        <v>76</v>
      </c>
    </row>
    <row r="106" spans="1:13" s="48" customFormat="1" ht="27" x14ac:dyDescent="0.2">
      <c r="A106" s="47">
        <v>103</v>
      </c>
      <c r="B106" s="47" t="s">
        <v>334</v>
      </c>
      <c r="C106" s="68" t="s">
        <v>112</v>
      </c>
      <c r="D106" s="47" t="s">
        <v>130</v>
      </c>
      <c r="E106" s="47" t="s">
        <v>114</v>
      </c>
      <c r="F106" s="104" t="s">
        <v>819</v>
      </c>
      <c r="G106" s="104" t="s">
        <v>76</v>
      </c>
      <c r="H106" s="108" t="s">
        <v>335</v>
      </c>
      <c r="I106" s="123">
        <v>53596</v>
      </c>
      <c r="J106" s="52">
        <v>49</v>
      </c>
      <c r="K106" s="52">
        <v>130</v>
      </c>
      <c r="L106" s="47" t="s">
        <v>116</v>
      </c>
      <c r="M106" s="105" t="s">
        <v>336</v>
      </c>
    </row>
    <row r="107" spans="1:13" s="49" customFormat="1" ht="27" x14ac:dyDescent="0.2">
      <c r="A107" s="46">
        <v>104</v>
      </c>
      <c r="B107" s="46" t="s">
        <v>337</v>
      </c>
      <c r="C107" s="69" t="s">
        <v>112</v>
      </c>
      <c r="D107" s="46" t="s">
        <v>170</v>
      </c>
      <c r="E107" s="46" t="s">
        <v>114</v>
      </c>
      <c r="F107" s="102" t="s">
        <v>818</v>
      </c>
      <c r="G107" s="102" t="s">
        <v>76</v>
      </c>
      <c r="H107" s="107" t="s">
        <v>263</v>
      </c>
      <c r="I107" s="122">
        <v>45755</v>
      </c>
      <c r="J107" s="51">
        <v>824</v>
      </c>
      <c r="K107" s="51">
        <v>2265</v>
      </c>
      <c r="L107" s="46" t="s">
        <v>116</v>
      </c>
      <c r="M107" s="103" t="s">
        <v>336</v>
      </c>
    </row>
    <row r="108" spans="1:13" s="48" customFormat="1" ht="13.5" x14ac:dyDescent="0.2">
      <c r="A108" s="47">
        <v>105</v>
      </c>
      <c r="B108" s="47" t="s">
        <v>338</v>
      </c>
      <c r="C108" s="68" t="s">
        <v>112</v>
      </c>
      <c r="D108" s="47" t="s">
        <v>183</v>
      </c>
      <c r="E108" s="47" t="s">
        <v>114</v>
      </c>
      <c r="F108" s="104"/>
      <c r="G108" s="104"/>
      <c r="H108" s="108" t="s">
        <v>339</v>
      </c>
      <c r="I108" s="123">
        <v>44943</v>
      </c>
      <c r="J108" s="52">
        <v>107</v>
      </c>
      <c r="K108" s="52">
        <v>400</v>
      </c>
      <c r="L108" s="47" t="s">
        <v>166</v>
      </c>
      <c r="M108" s="105" t="s">
        <v>76</v>
      </c>
    </row>
    <row r="109" spans="1:13" s="49" customFormat="1" ht="13.5" x14ac:dyDescent="0.2">
      <c r="A109" s="46">
        <v>106</v>
      </c>
      <c r="B109" s="46" t="s">
        <v>340</v>
      </c>
      <c r="C109" s="69" t="s">
        <v>112</v>
      </c>
      <c r="D109" s="46" t="s">
        <v>238</v>
      </c>
      <c r="E109" s="46" t="s">
        <v>186</v>
      </c>
      <c r="F109" s="102" t="s">
        <v>818</v>
      </c>
      <c r="G109" s="102" t="s">
        <v>76</v>
      </c>
      <c r="H109" s="107" t="s">
        <v>341</v>
      </c>
      <c r="I109" s="122">
        <v>27875</v>
      </c>
      <c r="J109" s="51">
        <v>288</v>
      </c>
      <c r="K109" s="51">
        <v>1500</v>
      </c>
      <c r="L109" s="46" t="s">
        <v>150</v>
      </c>
      <c r="M109" s="103" t="s">
        <v>76</v>
      </c>
    </row>
    <row r="110" spans="1:13" s="48" customFormat="1" ht="13.5" x14ac:dyDescent="0.2">
      <c r="A110" s="47">
        <v>107</v>
      </c>
      <c r="B110" s="47" t="s">
        <v>80</v>
      </c>
      <c r="C110" s="68" t="s">
        <v>135</v>
      </c>
      <c r="D110" s="47" t="s">
        <v>130</v>
      </c>
      <c r="E110" s="47" t="s">
        <v>191</v>
      </c>
      <c r="F110" s="104" t="s">
        <v>818</v>
      </c>
      <c r="G110" s="104" t="s">
        <v>818</v>
      </c>
      <c r="H110" s="108" t="s">
        <v>141</v>
      </c>
      <c r="I110" s="123">
        <v>47159</v>
      </c>
      <c r="J110" s="52">
        <v>11400</v>
      </c>
      <c r="K110" s="52">
        <v>36905</v>
      </c>
      <c r="L110" s="47" t="s">
        <v>116</v>
      </c>
      <c r="M110" s="105" t="s">
        <v>76</v>
      </c>
    </row>
    <row r="111" spans="1:13" s="49" customFormat="1" ht="13.5" x14ac:dyDescent="0.2">
      <c r="A111" s="46">
        <v>108</v>
      </c>
      <c r="B111" s="46" t="s">
        <v>342</v>
      </c>
      <c r="C111" s="69" t="s">
        <v>112</v>
      </c>
      <c r="D111" s="46" t="s">
        <v>148</v>
      </c>
      <c r="E111" s="46" t="s">
        <v>114</v>
      </c>
      <c r="F111" s="102" t="s">
        <v>818</v>
      </c>
      <c r="G111" s="102" t="s">
        <v>76</v>
      </c>
      <c r="H111" s="107" t="s">
        <v>343</v>
      </c>
      <c r="I111" s="122">
        <v>44220</v>
      </c>
      <c r="J111" s="51">
        <v>137</v>
      </c>
      <c r="K111" s="51">
        <v>350</v>
      </c>
      <c r="L111" s="46" t="s">
        <v>116</v>
      </c>
      <c r="M111" s="103" t="s">
        <v>76</v>
      </c>
    </row>
    <row r="112" spans="1:13" s="48" customFormat="1" ht="13.5" x14ac:dyDescent="0.2">
      <c r="A112" s="47">
        <v>109</v>
      </c>
      <c r="B112" s="47" t="s">
        <v>344</v>
      </c>
      <c r="C112" s="68" t="s">
        <v>112</v>
      </c>
      <c r="D112" s="47" t="s">
        <v>170</v>
      </c>
      <c r="E112" s="47" t="s">
        <v>140</v>
      </c>
      <c r="F112" s="104" t="s">
        <v>818</v>
      </c>
      <c r="G112" s="104" t="s">
        <v>76</v>
      </c>
      <c r="H112" s="108" t="s">
        <v>256</v>
      </c>
      <c r="I112" s="123">
        <v>39750</v>
      </c>
      <c r="J112" s="52">
        <v>219</v>
      </c>
      <c r="K112" s="52">
        <v>805</v>
      </c>
      <c r="L112" s="47" t="s">
        <v>116</v>
      </c>
      <c r="M112" s="105" t="s">
        <v>76</v>
      </c>
    </row>
    <row r="113" spans="1:13" s="49" customFormat="1" ht="13.5" x14ac:dyDescent="0.2">
      <c r="A113" s="46">
        <v>110</v>
      </c>
      <c r="B113" s="46" t="s">
        <v>345</v>
      </c>
      <c r="C113" s="69" t="s">
        <v>135</v>
      </c>
      <c r="D113" s="46" t="s">
        <v>145</v>
      </c>
      <c r="E113" s="46" t="s">
        <v>191</v>
      </c>
      <c r="F113" s="102" t="s">
        <v>819</v>
      </c>
      <c r="G113" s="102" t="s">
        <v>819</v>
      </c>
      <c r="H113" s="107" t="s">
        <v>154</v>
      </c>
      <c r="I113" s="122">
        <v>28612</v>
      </c>
      <c r="J113" s="51">
        <v>2876</v>
      </c>
      <c r="K113" s="51">
        <v>9700</v>
      </c>
      <c r="L113" s="46" t="s">
        <v>116</v>
      </c>
      <c r="M113" s="103" t="s">
        <v>76</v>
      </c>
    </row>
    <row r="114" spans="1:13" s="48" customFormat="1" ht="13.5" x14ac:dyDescent="0.2">
      <c r="A114" s="47">
        <v>111</v>
      </c>
      <c r="B114" s="47" t="s">
        <v>346</v>
      </c>
      <c r="C114" s="68" t="s">
        <v>112</v>
      </c>
      <c r="D114" s="47" t="s">
        <v>170</v>
      </c>
      <c r="E114" s="47" t="s">
        <v>114</v>
      </c>
      <c r="F114" s="104" t="s">
        <v>818</v>
      </c>
      <c r="G114" s="104" t="s">
        <v>76</v>
      </c>
      <c r="H114" s="108" t="s">
        <v>347</v>
      </c>
      <c r="I114" s="123">
        <v>45755</v>
      </c>
      <c r="J114" s="52">
        <v>33</v>
      </c>
      <c r="K114" s="52">
        <v>64</v>
      </c>
      <c r="L114" s="47" t="s">
        <v>116</v>
      </c>
      <c r="M114" s="105" t="s">
        <v>76</v>
      </c>
    </row>
    <row r="115" spans="1:13" s="49" customFormat="1" ht="13.5" x14ac:dyDescent="0.2">
      <c r="A115" s="46">
        <v>112</v>
      </c>
      <c r="B115" s="46" t="s">
        <v>81</v>
      </c>
      <c r="C115" s="69" t="s">
        <v>135</v>
      </c>
      <c r="D115" s="46" t="s">
        <v>130</v>
      </c>
      <c r="E115" s="46" t="s">
        <v>114</v>
      </c>
      <c r="F115" s="102" t="s">
        <v>819</v>
      </c>
      <c r="G115" s="102" t="s">
        <v>819</v>
      </c>
      <c r="H115" s="107" t="s">
        <v>119</v>
      </c>
      <c r="I115" s="122">
        <v>58455</v>
      </c>
      <c r="J115" s="51">
        <v>22300</v>
      </c>
      <c r="K115" s="51">
        <v>52400</v>
      </c>
      <c r="L115" s="46" t="s">
        <v>150</v>
      </c>
      <c r="M115" s="103" t="s">
        <v>348</v>
      </c>
    </row>
    <row r="116" spans="1:13" s="48" customFormat="1" ht="13.5" x14ac:dyDescent="0.2">
      <c r="A116" s="47">
        <v>113</v>
      </c>
      <c r="B116" s="47" t="s">
        <v>82</v>
      </c>
      <c r="C116" s="68" t="s">
        <v>135</v>
      </c>
      <c r="D116" s="47" t="s">
        <v>130</v>
      </c>
      <c r="E116" s="47" t="s">
        <v>114</v>
      </c>
      <c r="F116" s="104" t="s">
        <v>818</v>
      </c>
      <c r="G116" s="104" t="s">
        <v>819</v>
      </c>
      <c r="H116" s="108" t="s">
        <v>119</v>
      </c>
      <c r="I116" s="123">
        <v>75355</v>
      </c>
      <c r="J116" s="52">
        <v>8568</v>
      </c>
      <c r="K116" s="52">
        <v>25302</v>
      </c>
      <c r="L116" s="47" t="s">
        <v>150</v>
      </c>
      <c r="M116" s="105" t="s">
        <v>76</v>
      </c>
    </row>
    <row r="117" spans="1:13" s="49" customFormat="1" ht="27" x14ac:dyDescent="0.2">
      <c r="A117" s="46">
        <v>114</v>
      </c>
      <c r="B117" s="46" t="s">
        <v>349</v>
      </c>
      <c r="C117" s="69" t="s">
        <v>112</v>
      </c>
      <c r="D117" s="46" t="s">
        <v>130</v>
      </c>
      <c r="E117" s="46" t="s">
        <v>114</v>
      </c>
      <c r="F117" s="102" t="s">
        <v>819</v>
      </c>
      <c r="G117" s="102" t="s">
        <v>76</v>
      </c>
      <c r="H117" s="107" t="s">
        <v>350</v>
      </c>
      <c r="I117" s="122">
        <v>73537</v>
      </c>
      <c r="J117" s="51">
        <v>13438</v>
      </c>
      <c r="K117" s="51">
        <v>26026</v>
      </c>
      <c r="L117" s="46" t="s">
        <v>150</v>
      </c>
      <c r="M117" s="103" t="s">
        <v>351</v>
      </c>
    </row>
    <row r="118" spans="1:13" s="48" customFormat="1" ht="27" x14ac:dyDescent="0.2">
      <c r="A118" s="47">
        <v>115</v>
      </c>
      <c r="B118" s="47" t="s">
        <v>352</v>
      </c>
      <c r="C118" s="68" t="s">
        <v>112</v>
      </c>
      <c r="D118" s="47" t="s">
        <v>202</v>
      </c>
      <c r="E118" s="47" t="s">
        <v>114</v>
      </c>
      <c r="F118" s="104" t="s">
        <v>818</v>
      </c>
      <c r="G118" s="104" t="s">
        <v>76</v>
      </c>
      <c r="H118" s="108" t="s">
        <v>318</v>
      </c>
      <c r="I118" s="123">
        <v>42552</v>
      </c>
      <c r="J118" s="52">
        <v>1627</v>
      </c>
      <c r="K118" s="52">
        <v>4068</v>
      </c>
      <c r="L118" s="47" t="s">
        <v>116</v>
      </c>
      <c r="M118" s="105" t="s">
        <v>351</v>
      </c>
    </row>
    <row r="119" spans="1:13" s="49" customFormat="1" ht="67.5" x14ac:dyDescent="0.2">
      <c r="A119" s="46">
        <v>116</v>
      </c>
      <c r="B119" s="46" t="s">
        <v>83</v>
      </c>
      <c r="C119" s="69" t="s">
        <v>135</v>
      </c>
      <c r="D119" s="46" t="s">
        <v>202</v>
      </c>
      <c r="E119" s="46" t="s">
        <v>114</v>
      </c>
      <c r="F119" s="102" t="s">
        <v>818</v>
      </c>
      <c r="G119" s="102" t="s">
        <v>76</v>
      </c>
      <c r="H119" s="107" t="s">
        <v>119</v>
      </c>
      <c r="I119" s="122">
        <v>52260</v>
      </c>
      <c r="J119" s="51">
        <v>14532</v>
      </c>
      <c r="K119" s="51">
        <v>36330</v>
      </c>
      <c r="L119" s="46" t="s">
        <v>116</v>
      </c>
      <c r="M119" s="103" t="s">
        <v>353</v>
      </c>
    </row>
    <row r="120" spans="1:13" s="48" customFormat="1" ht="13.5" x14ac:dyDescent="0.2">
      <c r="A120" s="47">
        <v>117</v>
      </c>
      <c r="B120" s="47" t="s">
        <v>354</v>
      </c>
      <c r="C120" s="68" t="s">
        <v>112</v>
      </c>
      <c r="D120" s="47" t="s">
        <v>202</v>
      </c>
      <c r="E120" s="47" t="s">
        <v>114</v>
      </c>
      <c r="F120" s="104" t="s">
        <v>818</v>
      </c>
      <c r="G120" s="104" t="s">
        <v>76</v>
      </c>
      <c r="H120" s="108" t="s">
        <v>355</v>
      </c>
      <c r="I120" s="123">
        <v>39200</v>
      </c>
      <c r="J120" s="52">
        <v>2019</v>
      </c>
      <c r="K120" s="52">
        <v>4886</v>
      </c>
      <c r="L120" s="47" t="s">
        <v>116</v>
      </c>
      <c r="M120" s="105" t="s">
        <v>76</v>
      </c>
    </row>
    <row r="121" spans="1:13" s="49" customFormat="1" ht="27" x14ac:dyDescent="0.2">
      <c r="A121" s="46">
        <v>118</v>
      </c>
      <c r="B121" s="46" t="s">
        <v>356</v>
      </c>
      <c r="C121" s="69" t="s">
        <v>112</v>
      </c>
      <c r="D121" s="46" t="s">
        <v>130</v>
      </c>
      <c r="E121" s="46" t="s">
        <v>114</v>
      </c>
      <c r="F121" s="102" t="s">
        <v>819</v>
      </c>
      <c r="G121" s="102" t="s">
        <v>76</v>
      </c>
      <c r="H121" s="107" t="s">
        <v>357</v>
      </c>
      <c r="I121" s="122">
        <v>125880</v>
      </c>
      <c r="J121" s="51">
        <v>4630</v>
      </c>
      <c r="K121" s="51">
        <v>11600</v>
      </c>
      <c r="L121" s="46" t="s">
        <v>116</v>
      </c>
      <c r="M121" s="103" t="s">
        <v>358</v>
      </c>
    </row>
    <row r="122" spans="1:13" s="48" customFormat="1" ht="81" x14ac:dyDescent="0.2">
      <c r="A122" s="47">
        <v>119</v>
      </c>
      <c r="B122" s="47" t="s">
        <v>359</v>
      </c>
      <c r="C122" s="68" t="s">
        <v>135</v>
      </c>
      <c r="D122" s="47" t="s">
        <v>130</v>
      </c>
      <c r="E122" s="47" t="s">
        <v>114</v>
      </c>
      <c r="F122" s="104" t="s">
        <v>818</v>
      </c>
      <c r="G122" s="104" t="s">
        <v>819</v>
      </c>
      <c r="H122" s="108" t="s">
        <v>119</v>
      </c>
      <c r="I122" s="123">
        <v>36215</v>
      </c>
      <c r="J122" s="52">
        <v>23082</v>
      </c>
      <c r="K122" s="52">
        <v>38016</v>
      </c>
      <c r="L122" s="47" t="s">
        <v>116</v>
      </c>
      <c r="M122" s="105" t="s">
        <v>360</v>
      </c>
    </row>
    <row r="123" spans="1:13" s="49" customFormat="1" ht="67.5" x14ac:dyDescent="0.2">
      <c r="A123" s="46">
        <v>120</v>
      </c>
      <c r="B123" s="46" t="s">
        <v>84</v>
      </c>
      <c r="C123" s="69" t="s">
        <v>135</v>
      </c>
      <c r="D123" s="46" t="s">
        <v>130</v>
      </c>
      <c r="E123" s="46" t="s">
        <v>114</v>
      </c>
      <c r="F123" s="102" t="s">
        <v>818</v>
      </c>
      <c r="G123" s="102" t="s">
        <v>819</v>
      </c>
      <c r="H123" s="107" t="s">
        <v>119</v>
      </c>
      <c r="I123" s="122">
        <v>45698</v>
      </c>
      <c r="J123" s="51">
        <v>15399</v>
      </c>
      <c r="K123" s="51">
        <v>25362</v>
      </c>
      <c r="L123" s="46" t="s">
        <v>116</v>
      </c>
      <c r="M123" s="103" t="s">
        <v>361</v>
      </c>
    </row>
    <row r="124" spans="1:13" s="48" customFormat="1" ht="27" x14ac:dyDescent="0.2">
      <c r="A124" s="47">
        <v>121</v>
      </c>
      <c r="B124" s="47" t="s">
        <v>362</v>
      </c>
      <c r="C124" s="68" t="s">
        <v>112</v>
      </c>
      <c r="D124" s="47" t="s">
        <v>197</v>
      </c>
      <c r="E124" s="47" t="s">
        <v>114</v>
      </c>
      <c r="F124" s="104" t="s">
        <v>819</v>
      </c>
      <c r="G124" s="104" t="s">
        <v>76</v>
      </c>
      <c r="H124" s="108" t="s">
        <v>205</v>
      </c>
      <c r="I124" s="123">
        <v>56016</v>
      </c>
      <c r="J124" s="52">
        <v>594</v>
      </c>
      <c r="K124" s="52">
        <v>1485</v>
      </c>
      <c r="L124" s="47" t="s">
        <v>116</v>
      </c>
      <c r="M124" s="105" t="s">
        <v>363</v>
      </c>
    </row>
    <row r="125" spans="1:13" s="49" customFormat="1" ht="13.5" x14ac:dyDescent="0.2">
      <c r="A125" s="46">
        <v>122</v>
      </c>
      <c r="B125" s="46" t="s">
        <v>364</v>
      </c>
      <c r="C125" s="69" t="s">
        <v>135</v>
      </c>
      <c r="D125" s="46" t="s">
        <v>118</v>
      </c>
      <c r="E125" s="46" t="s">
        <v>114</v>
      </c>
      <c r="F125" s="102" t="s">
        <v>818</v>
      </c>
      <c r="G125" s="102" t="s">
        <v>818</v>
      </c>
      <c r="H125" s="107" t="s">
        <v>365</v>
      </c>
      <c r="I125" s="122">
        <v>38134</v>
      </c>
      <c r="J125" s="51">
        <v>415</v>
      </c>
      <c r="K125" s="51">
        <v>500</v>
      </c>
      <c r="L125" s="46" t="s">
        <v>116</v>
      </c>
      <c r="M125" s="103" t="s">
        <v>76</v>
      </c>
    </row>
    <row r="126" spans="1:13" s="48" customFormat="1" ht="27" x14ac:dyDescent="0.2">
      <c r="A126" s="47">
        <v>123</v>
      </c>
      <c r="B126" s="47" t="s">
        <v>85</v>
      </c>
      <c r="C126" s="68" t="s">
        <v>135</v>
      </c>
      <c r="D126" s="47" t="s">
        <v>148</v>
      </c>
      <c r="E126" s="47" t="s">
        <v>114</v>
      </c>
      <c r="F126" s="104" t="s">
        <v>818</v>
      </c>
      <c r="G126" s="104" t="s">
        <v>818</v>
      </c>
      <c r="H126" s="108" t="s">
        <v>228</v>
      </c>
      <c r="I126" s="123">
        <v>44220</v>
      </c>
      <c r="J126" s="52">
        <v>15295</v>
      </c>
      <c r="K126" s="52">
        <v>32425</v>
      </c>
      <c r="L126" s="47" t="s">
        <v>150</v>
      </c>
      <c r="M126" s="105" t="s">
        <v>366</v>
      </c>
    </row>
    <row r="127" spans="1:13" s="49" customFormat="1" ht="13.5" x14ac:dyDescent="0.2">
      <c r="A127" s="46">
        <v>124</v>
      </c>
      <c r="B127" s="46" t="s">
        <v>367</v>
      </c>
      <c r="C127" s="69" t="s">
        <v>112</v>
      </c>
      <c r="D127" s="46" t="s">
        <v>136</v>
      </c>
      <c r="E127" s="46" t="s">
        <v>114</v>
      </c>
      <c r="F127" s="102" t="s">
        <v>819</v>
      </c>
      <c r="G127" s="102" t="s">
        <v>76</v>
      </c>
      <c r="H127" s="107" t="s">
        <v>252</v>
      </c>
      <c r="I127" s="122">
        <v>45841</v>
      </c>
      <c r="J127" s="51">
        <v>2639</v>
      </c>
      <c r="K127" s="51">
        <v>7125</v>
      </c>
      <c r="L127" s="46" t="s">
        <v>116</v>
      </c>
      <c r="M127" s="103" t="s">
        <v>76</v>
      </c>
    </row>
    <row r="128" spans="1:13" s="48" customFormat="1" ht="13.5" x14ac:dyDescent="0.2">
      <c r="A128" s="47">
        <v>125</v>
      </c>
      <c r="B128" s="47" t="s">
        <v>368</v>
      </c>
      <c r="C128" s="68" t="s">
        <v>135</v>
      </c>
      <c r="D128" s="47" t="s">
        <v>148</v>
      </c>
      <c r="E128" s="47" t="s">
        <v>114</v>
      </c>
      <c r="F128" s="104" t="s">
        <v>818</v>
      </c>
      <c r="G128" s="104" t="s">
        <v>818</v>
      </c>
      <c r="H128" s="108" t="s">
        <v>369</v>
      </c>
      <c r="I128" s="123">
        <v>44220</v>
      </c>
      <c r="J128" s="52">
        <v>78</v>
      </c>
      <c r="K128" s="52">
        <v>402</v>
      </c>
      <c r="L128" s="47" t="s">
        <v>116</v>
      </c>
      <c r="M128" s="105" t="s">
        <v>76</v>
      </c>
    </row>
    <row r="129" spans="1:13" s="49" customFormat="1" ht="81" x14ac:dyDescent="0.2">
      <c r="A129" s="46">
        <v>126</v>
      </c>
      <c r="B129" s="46" t="s">
        <v>86</v>
      </c>
      <c r="C129" s="69" t="s">
        <v>135</v>
      </c>
      <c r="D129" s="46" t="s">
        <v>176</v>
      </c>
      <c r="E129" s="46" t="s">
        <v>191</v>
      </c>
      <c r="F129" s="102" t="s">
        <v>819</v>
      </c>
      <c r="G129" s="102" t="s">
        <v>819</v>
      </c>
      <c r="H129" s="107" t="s">
        <v>119</v>
      </c>
      <c r="I129" s="122">
        <v>49771</v>
      </c>
      <c r="J129" s="51">
        <v>18609</v>
      </c>
      <c r="K129" s="51">
        <v>64908</v>
      </c>
      <c r="L129" s="46" t="s">
        <v>150</v>
      </c>
      <c r="M129" s="103" t="s">
        <v>370</v>
      </c>
    </row>
    <row r="130" spans="1:13" s="48" customFormat="1" ht="13.5" x14ac:dyDescent="0.2">
      <c r="A130" s="47">
        <v>127</v>
      </c>
      <c r="B130" s="47" t="s">
        <v>371</v>
      </c>
      <c r="C130" s="68" t="s">
        <v>112</v>
      </c>
      <c r="D130" s="47" t="s">
        <v>176</v>
      </c>
      <c r="E130" s="47" t="s">
        <v>114</v>
      </c>
      <c r="F130" s="104" t="s">
        <v>818</v>
      </c>
      <c r="G130" s="104" t="s">
        <v>76</v>
      </c>
      <c r="H130" s="108" t="s">
        <v>76</v>
      </c>
      <c r="I130" s="123">
        <v>49771</v>
      </c>
      <c r="J130" s="52">
        <v>240</v>
      </c>
      <c r="K130" s="52">
        <v>575</v>
      </c>
      <c r="L130" s="47" t="s">
        <v>116</v>
      </c>
      <c r="M130" s="105" t="s">
        <v>76</v>
      </c>
    </row>
    <row r="131" spans="1:13" s="49" customFormat="1" ht="40.5" x14ac:dyDescent="0.2">
      <c r="A131" s="46">
        <v>128</v>
      </c>
      <c r="B131" s="46" t="s">
        <v>372</v>
      </c>
      <c r="C131" s="69" t="s">
        <v>135</v>
      </c>
      <c r="D131" s="46" t="s">
        <v>145</v>
      </c>
      <c r="E131" s="46" t="s">
        <v>191</v>
      </c>
      <c r="F131" s="102" t="s">
        <v>819</v>
      </c>
      <c r="G131" s="102" t="s">
        <v>819</v>
      </c>
      <c r="H131" s="107" t="s">
        <v>141</v>
      </c>
      <c r="I131" s="122">
        <v>47822</v>
      </c>
      <c r="J131" s="51">
        <v>3098</v>
      </c>
      <c r="K131" s="51">
        <v>13733</v>
      </c>
      <c r="L131" s="46" t="s">
        <v>116</v>
      </c>
      <c r="M131" s="103" t="s">
        <v>373</v>
      </c>
    </row>
    <row r="132" spans="1:13" s="48" customFormat="1" ht="40.5" x14ac:dyDescent="0.2">
      <c r="A132" s="47">
        <v>129</v>
      </c>
      <c r="B132" s="47" t="s">
        <v>87</v>
      </c>
      <c r="C132" s="68" t="s">
        <v>112</v>
      </c>
      <c r="D132" s="47" t="s">
        <v>136</v>
      </c>
      <c r="E132" s="47" t="s">
        <v>140</v>
      </c>
      <c r="F132" s="104" t="s">
        <v>818</v>
      </c>
      <c r="G132" s="104" t="s">
        <v>76</v>
      </c>
      <c r="H132" s="108" t="s">
        <v>347</v>
      </c>
      <c r="I132" s="123">
        <v>31800</v>
      </c>
      <c r="J132" s="52">
        <v>3455</v>
      </c>
      <c r="K132" s="52">
        <v>15500</v>
      </c>
      <c r="L132" s="47" t="s">
        <v>116</v>
      </c>
      <c r="M132" s="105" t="s">
        <v>374</v>
      </c>
    </row>
    <row r="133" spans="1:13" s="49" customFormat="1" ht="13.5" x14ac:dyDescent="0.2">
      <c r="A133" s="46">
        <v>130</v>
      </c>
      <c r="B133" s="46" t="s">
        <v>375</v>
      </c>
      <c r="C133" s="69" t="s">
        <v>135</v>
      </c>
      <c r="D133" s="46" t="s">
        <v>176</v>
      </c>
      <c r="E133" s="46" t="s">
        <v>114</v>
      </c>
      <c r="F133" s="102" t="s">
        <v>818</v>
      </c>
      <c r="G133" s="102" t="s">
        <v>819</v>
      </c>
      <c r="H133" s="107" t="s">
        <v>376</v>
      </c>
      <c r="I133" s="122">
        <v>49771</v>
      </c>
      <c r="J133" s="51">
        <v>702</v>
      </c>
      <c r="K133" s="51">
        <v>1485</v>
      </c>
      <c r="L133" s="46" t="s">
        <v>116</v>
      </c>
      <c r="M133" s="103" t="s">
        <v>76</v>
      </c>
    </row>
    <row r="134" spans="1:13" s="48" customFormat="1" ht="40.5" x14ac:dyDescent="0.2">
      <c r="A134" s="47">
        <v>131</v>
      </c>
      <c r="B134" s="47" t="s">
        <v>88</v>
      </c>
      <c r="C134" s="68" t="s">
        <v>161</v>
      </c>
      <c r="D134" s="47"/>
      <c r="E134" s="47" t="s">
        <v>162</v>
      </c>
      <c r="F134" s="104" t="s">
        <v>76</v>
      </c>
      <c r="G134" s="104" t="s">
        <v>818</v>
      </c>
      <c r="H134" s="108" t="s">
        <v>318</v>
      </c>
      <c r="I134" s="123">
        <v>73537</v>
      </c>
      <c r="J134" s="52"/>
      <c r="K134" s="52"/>
      <c r="L134" s="47"/>
      <c r="M134" s="105" t="s">
        <v>377</v>
      </c>
    </row>
    <row r="135" spans="1:13" s="49" customFormat="1" ht="13.5" x14ac:dyDescent="0.2">
      <c r="A135" s="46">
        <v>132</v>
      </c>
      <c r="B135" s="46" t="s">
        <v>378</v>
      </c>
      <c r="C135" s="69" t="s">
        <v>112</v>
      </c>
      <c r="D135" s="46" t="s">
        <v>136</v>
      </c>
      <c r="E135" s="46" t="s">
        <v>114</v>
      </c>
      <c r="F135" s="102" t="s">
        <v>818</v>
      </c>
      <c r="G135" s="102" t="s">
        <v>76</v>
      </c>
      <c r="H135" s="107" t="s">
        <v>115</v>
      </c>
      <c r="I135" s="122">
        <v>45841</v>
      </c>
      <c r="J135" s="51">
        <v>42</v>
      </c>
      <c r="K135" s="51">
        <v>108</v>
      </c>
      <c r="L135" s="46" t="s">
        <v>116</v>
      </c>
      <c r="M135" s="103" t="s">
        <v>76</v>
      </c>
    </row>
    <row r="136" spans="1:13" s="48" customFormat="1" ht="13.5" x14ac:dyDescent="0.2">
      <c r="A136" s="47">
        <v>133</v>
      </c>
      <c r="B136" s="47" t="s">
        <v>379</v>
      </c>
      <c r="C136" s="68" t="s">
        <v>135</v>
      </c>
      <c r="D136" s="47" t="s">
        <v>176</v>
      </c>
      <c r="E136" s="47" t="s">
        <v>191</v>
      </c>
      <c r="F136" s="104" t="s">
        <v>818</v>
      </c>
      <c r="G136" s="104" t="s">
        <v>818</v>
      </c>
      <c r="H136" s="108" t="s">
        <v>205</v>
      </c>
      <c r="I136" s="123">
        <v>45167</v>
      </c>
      <c r="J136" s="52">
        <v>622</v>
      </c>
      <c r="K136" s="52">
        <v>1300</v>
      </c>
      <c r="L136" s="47" t="s">
        <v>150</v>
      </c>
      <c r="M136" s="105" t="s">
        <v>76</v>
      </c>
    </row>
    <row r="137" spans="1:13" s="49" customFormat="1" ht="13.5" x14ac:dyDescent="0.2">
      <c r="A137" s="46">
        <v>134</v>
      </c>
      <c r="B137" s="46" t="s">
        <v>380</v>
      </c>
      <c r="C137" s="69" t="s">
        <v>112</v>
      </c>
      <c r="D137" s="46" t="s">
        <v>148</v>
      </c>
      <c r="E137" s="46" t="s">
        <v>114</v>
      </c>
      <c r="F137" s="102" t="s">
        <v>819</v>
      </c>
      <c r="G137" s="102" t="s">
        <v>76</v>
      </c>
      <c r="H137" s="107" t="s">
        <v>381</v>
      </c>
      <c r="I137" s="122">
        <v>29083</v>
      </c>
      <c r="J137" s="51">
        <v>187</v>
      </c>
      <c r="K137" s="51">
        <v>930</v>
      </c>
      <c r="L137" s="46" t="s">
        <v>116</v>
      </c>
      <c r="M137" s="103" t="s">
        <v>76</v>
      </c>
    </row>
    <row r="138" spans="1:13" s="48" customFormat="1" ht="54" x14ac:dyDescent="0.2">
      <c r="A138" s="47">
        <v>135</v>
      </c>
      <c r="B138" s="47" t="s">
        <v>382</v>
      </c>
      <c r="C138" s="68" t="s">
        <v>135</v>
      </c>
      <c r="D138" s="47" t="s">
        <v>130</v>
      </c>
      <c r="E138" s="47" t="s">
        <v>191</v>
      </c>
      <c r="F138" s="104" t="s">
        <v>818</v>
      </c>
      <c r="G138" s="104" t="s">
        <v>818</v>
      </c>
      <c r="H138" s="108" t="s">
        <v>383</v>
      </c>
      <c r="I138" s="123">
        <v>30417</v>
      </c>
      <c r="J138" s="52">
        <v>689</v>
      </c>
      <c r="K138" s="52">
        <v>1922</v>
      </c>
      <c r="L138" s="47" t="s">
        <v>116</v>
      </c>
      <c r="M138" s="105" t="s">
        <v>384</v>
      </c>
    </row>
    <row r="139" spans="1:13" s="49" customFormat="1" ht="40.5" x14ac:dyDescent="0.2">
      <c r="A139" s="46">
        <v>136</v>
      </c>
      <c r="B139" s="46" t="s">
        <v>89</v>
      </c>
      <c r="C139" s="69" t="s">
        <v>135</v>
      </c>
      <c r="D139" s="46" t="s">
        <v>130</v>
      </c>
      <c r="E139" s="46" t="s">
        <v>191</v>
      </c>
      <c r="F139" s="102" t="s">
        <v>818</v>
      </c>
      <c r="G139" s="102" t="s">
        <v>818</v>
      </c>
      <c r="H139" s="107" t="s">
        <v>187</v>
      </c>
      <c r="I139" s="122">
        <v>80355</v>
      </c>
      <c r="J139" s="51">
        <v>56000</v>
      </c>
      <c r="K139" s="51">
        <v>210000</v>
      </c>
      <c r="L139" s="46" t="s">
        <v>150</v>
      </c>
      <c r="M139" s="103" t="s">
        <v>385</v>
      </c>
    </row>
    <row r="140" spans="1:13" s="48" customFormat="1" ht="54" x14ac:dyDescent="0.2">
      <c r="A140" s="47">
        <v>137</v>
      </c>
      <c r="B140" s="47" t="s">
        <v>386</v>
      </c>
      <c r="C140" s="68" t="s">
        <v>135</v>
      </c>
      <c r="D140" s="47" t="s">
        <v>130</v>
      </c>
      <c r="E140" s="47" t="s">
        <v>191</v>
      </c>
      <c r="F140" s="104" t="s">
        <v>818</v>
      </c>
      <c r="G140" s="104" t="s">
        <v>818</v>
      </c>
      <c r="H140" s="108" t="s">
        <v>146</v>
      </c>
      <c r="I140" s="123">
        <v>47474</v>
      </c>
      <c r="J140" s="52">
        <v>54570</v>
      </c>
      <c r="K140" s="52">
        <v>180000</v>
      </c>
      <c r="L140" s="47" t="s">
        <v>150</v>
      </c>
      <c r="M140" s="105" t="s">
        <v>387</v>
      </c>
    </row>
    <row r="141" spans="1:13" s="49" customFormat="1" ht="27" x14ac:dyDescent="0.2">
      <c r="A141" s="46">
        <v>138</v>
      </c>
      <c r="B141" s="46" t="s">
        <v>388</v>
      </c>
      <c r="C141" s="69" t="s">
        <v>135</v>
      </c>
      <c r="D141" s="46" t="s">
        <v>181</v>
      </c>
      <c r="E141" s="46" t="s">
        <v>191</v>
      </c>
      <c r="F141" s="102" t="s">
        <v>819</v>
      </c>
      <c r="G141" s="102" t="s">
        <v>819</v>
      </c>
      <c r="H141" s="107" t="s">
        <v>389</v>
      </c>
      <c r="I141" s="122">
        <v>44695</v>
      </c>
      <c r="J141" s="51">
        <v>3700</v>
      </c>
      <c r="K141" s="51">
        <v>10417</v>
      </c>
      <c r="L141" s="46" t="s">
        <v>116</v>
      </c>
      <c r="M141" s="103" t="s">
        <v>390</v>
      </c>
    </row>
    <row r="142" spans="1:13" s="48" customFormat="1" ht="13.5" x14ac:dyDescent="0.2">
      <c r="A142" s="47">
        <v>139</v>
      </c>
      <c r="B142" s="47" t="s">
        <v>391</v>
      </c>
      <c r="C142" s="68" t="s">
        <v>112</v>
      </c>
      <c r="D142" s="47" t="s">
        <v>202</v>
      </c>
      <c r="E142" s="47" t="s">
        <v>114</v>
      </c>
      <c r="F142" s="104" t="s">
        <v>819</v>
      </c>
      <c r="G142" s="104" t="s">
        <v>76</v>
      </c>
      <c r="H142" s="108" t="s">
        <v>304</v>
      </c>
      <c r="I142" s="123"/>
      <c r="J142" s="52">
        <v>1096</v>
      </c>
      <c r="K142" s="52">
        <v>2740</v>
      </c>
      <c r="L142" s="47" t="s">
        <v>116</v>
      </c>
      <c r="M142" s="105" t="s">
        <v>76</v>
      </c>
    </row>
    <row r="143" spans="1:13" s="49" customFormat="1" ht="13.5" x14ac:dyDescent="0.2">
      <c r="A143" s="46">
        <v>140</v>
      </c>
      <c r="B143" s="46" t="s">
        <v>392</v>
      </c>
      <c r="C143" s="69" t="s">
        <v>112</v>
      </c>
      <c r="D143" s="46" t="s">
        <v>202</v>
      </c>
      <c r="E143" s="46" t="s">
        <v>140</v>
      </c>
      <c r="F143" s="102" t="s">
        <v>818</v>
      </c>
      <c r="G143" s="102" t="s">
        <v>76</v>
      </c>
      <c r="H143" s="107" t="s">
        <v>339</v>
      </c>
      <c r="I143" s="122">
        <v>37591</v>
      </c>
      <c r="J143" s="51">
        <v>1540</v>
      </c>
      <c r="K143" s="51">
        <v>3950</v>
      </c>
      <c r="L143" s="46" t="s">
        <v>116</v>
      </c>
      <c r="M143" s="103" t="s">
        <v>76</v>
      </c>
    </row>
    <row r="144" spans="1:13" s="48" customFormat="1" ht="13.5" x14ac:dyDescent="0.2">
      <c r="A144" s="47">
        <v>141</v>
      </c>
      <c r="B144" s="47" t="s">
        <v>393</v>
      </c>
      <c r="C144" s="68" t="s">
        <v>112</v>
      </c>
      <c r="D144" s="47" t="s">
        <v>145</v>
      </c>
      <c r="E144" s="47" t="s">
        <v>114</v>
      </c>
      <c r="F144" s="104" t="s">
        <v>819</v>
      </c>
      <c r="G144" s="104" t="s">
        <v>76</v>
      </c>
      <c r="H144" s="108" t="s">
        <v>149</v>
      </c>
      <c r="I144" s="123">
        <v>37032</v>
      </c>
      <c r="J144" s="52">
        <v>677</v>
      </c>
      <c r="K144" s="52">
        <v>1600</v>
      </c>
      <c r="L144" s="47" t="s">
        <v>116</v>
      </c>
      <c r="M144" s="105" t="s">
        <v>76</v>
      </c>
    </row>
    <row r="145" spans="1:13" s="49" customFormat="1" ht="13.5" x14ac:dyDescent="0.2">
      <c r="A145" s="46">
        <v>142</v>
      </c>
      <c r="B145" s="46" t="s">
        <v>90</v>
      </c>
      <c r="C145" s="69" t="s">
        <v>135</v>
      </c>
      <c r="D145" s="46" t="s">
        <v>130</v>
      </c>
      <c r="E145" s="46" t="s">
        <v>191</v>
      </c>
      <c r="F145" s="102" t="s">
        <v>819</v>
      </c>
      <c r="G145" s="102" t="s">
        <v>818</v>
      </c>
      <c r="H145" s="107" t="s">
        <v>119</v>
      </c>
      <c r="I145" s="122">
        <v>70627</v>
      </c>
      <c r="J145" s="51">
        <v>10000</v>
      </c>
      <c r="K145" s="51">
        <v>34000</v>
      </c>
      <c r="L145" s="46" t="s">
        <v>116</v>
      </c>
      <c r="M145" s="103" t="s">
        <v>76</v>
      </c>
    </row>
    <row r="146" spans="1:13" s="48" customFormat="1" ht="13.5" x14ac:dyDescent="0.2">
      <c r="A146" s="47">
        <v>143</v>
      </c>
      <c r="B146" s="47" t="s">
        <v>394</v>
      </c>
      <c r="C146" s="68" t="s">
        <v>112</v>
      </c>
      <c r="D146" s="47" t="s">
        <v>183</v>
      </c>
      <c r="E146" s="47" t="s">
        <v>186</v>
      </c>
      <c r="F146" s="104" t="s">
        <v>818</v>
      </c>
      <c r="G146" s="104" t="s">
        <v>76</v>
      </c>
      <c r="H146" s="108" t="s">
        <v>395</v>
      </c>
      <c r="I146" s="123">
        <v>44943</v>
      </c>
      <c r="J146" s="52">
        <v>1210</v>
      </c>
      <c r="K146" s="52">
        <v>3025</v>
      </c>
      <c r="L146" s="47" t="s">
        <v>116</v>
      </c>
      <c r="M146" s="105" t="s">
        <v>76</v>
      </c>
    </row>
    <row r="147" spans="1:13" s="49" customFormat="1" ht="13.5" x14ac:dyDescent="0.2">
      <c r="A147" s="46">
        <v>144</v>
      </c>
      <c r="B147" s="46" t="s">
        <v>396</v>
      </c>
      <c r="C147" s="69" t="s">
        <v>112</v>
      </c>
      <c r="D147" s="46" t="s">
        <v>118</v>
      </c>
      <c r="E147" s="46" t="s">
        <v>114</v>
      </c>
      <c r="F147" s="102" t="s">
        <v>818</v>
      </c>
      <c r="G147" s="102" t="s">
        <v>76</v>
      </c>
      <c r="H147" s="107" t="s">
        <v>397</v>
      </c>
      <c r="I147" s="122">
        <v>44224</v>
      </c>
      <c r="J147" s="51">
        <v>12</v>
      </c>
      <c r="K147" s="51">
        <v>50</v>
      </c>
      <c r="L147" s="46" t="s">
        <v>116</v>
      </c>
      <c r="M147" s="103" t="s">
        <v>76</v>
      </c>
    </row>
    <row r="148" spans="1:13" s="48" customFormat="1" ht="13.5" x14ac:dyDescent="0.2">
      <c r="A148" s="47">
        <v>145</v>
      </c>
      <c r="B148" s="47" t="s">
        <v>398</v>
      </c>
      <c r="C148" s="68" t="s">
        <v>112</v>
      </c>
      <c r="D148" s="47" t="s">
        <v>118</v>
      </c>
      <c r="E148" s="47" t="s">
        <v>114</v>
      </c>
      <c r="F148" s="104" t="s">
        <v>818</v>
      </c>
      <c r="G148" s="104" t="s">
        <v>76</v>
      </c>
      <c r="H148" s="108" t="s">
        <v>205</v>
      </c>
      <c r="I148" s="123">
        <v>44224</v>
      </c>
      <c r="J148" s="52">
        <v>113</v>
      </c>
      <c r="K148" s="52">
        <v>278</v>
      </c>
      <c r="L148" s="47" t="s">
        <v>116</v>
      </c>
      <c r="M148" s="105" t="s">
        <v>76</v>
      </c>
    </row>
    <row r="149" spans="1:13" s="49" customFormat="1" ht="13.5" x14ac:dyDescent="0.2">
      <c r="A149" s="46">
        <v>146</v>
      </c>
      <c r="B149" s="46" t="s">
        <v>399</v>
      </c>
      <c r="C149" s="69" t="s">
        <v>112</v>
      </c>
      <c r="D149" s="46" t="s">
        <v>118</v>
      </c>
      <c r="E149" s="46" t="s">
        <v>186</v>
      </c>
      <c r="F149" s="102" t="s">
        <v>818</v>
      </c>
      <c r="G149" s="102" t="s">
        <v>76</v>
      </c>
      <c r="H149" s="107" t="s">
        <v>76</v>
      </c>
      <c r="I149" s="122">
        <v>44224</v>
      </c>
      <c r="J149" s="51">
        <v>454</v>
      </c>
      <c r="K149" s="51">
        <v>1200</v>
      </c>
      <c r="L149" s="46" t="s">
        <v>116</v>
      </c>
      <c r="M149" s="103" t="s">
        <v>76</v>
      </c>
    </row>
    <row r="150" spans="1:13" s="48" customFormat="1" ht="13.5" x14ac:dyDescent="0.2">
      <c r="A150" s="47">
        <v>147</v>
      </c>
      <c r="B150" s="47" t="s">
        <v>400</v>
      </c>
      <c r="C150" s="68" t="s">
        <v>112</v>
      </c>
      <c r="D150" s="47" t="s">
        <v>136</v>
      </c>
      <c r="E150" s="47" t="s">
        <v>140</v>
      </c>
      <c r="F150" s="104"/>
      <c r="G150" s="104"/>
      <c r="H150" s="108" t="s">
        <v>76</v>
      </c>
      <c r="I150" s="123">
        <v>46361</v>
      </c>
      <c r="J150" s="52">
        <v>4474</v>
      </c>
      <c r="K150" s="52">
        <v>8790</v>
      </c>
      <c r="L150" s="47" t="s">
        <v>116</v>
      </c>
      <c r="M150" s="105" t="s">
        <v>76</v>
      </c>
    </row>
    <row r="151" spans="1:13" s="49" customFormat="1" ht="13.5" x14ac:dyDescent="0.2">
      <c r="A151" s="46">
        <v>148</v>
      </c>
      <c r="B151" s="46" t="s">
        <v>401</v>
      </c>
      <c r="C151" s="69" t="s">
        <v>112</v>
      </c>
      <c r="D151" s="46" t="s">
        <v>118</v>
      </c>
      <c r="E151" s="46" t="s">
        <v>186</v>
      </c>
      <c r="F151" s="102" t="s">
        <v>818</v>
      </c>
      <c r="G151" s="102" t="s">
        <v>76</v>
      </c>
      <c r="H151" s="107" t="s">
        <v>402</v>
      </c>
      <c r="I151" s="122">
        <v>42987</v>
      </c>
      <c r="J151" s="51">
        <v>228</v>
      </c>
      <c r="K151" s="51">
        <v>810</v>
      </c>
      <c r="L151" s="46" t="s">
        <v>116</v>
      </c>
      <c r="M151" s="103" t="s">
        <v>76</v>
      </c>
    </row>
    <row r="152" spans="1:13" s="48" customFormat="1" ht="13.5" x14ac:dyDescent="0.2">
      <c r="A152" s="47">
        <v>149</v>
      </c>
      <c r="B152" s="47" t="s">
        <v>403</v>
      </c>
      <c r="C152" s="68" t="s">
        <v>112</v>
      </c>
      <c r="D152" s="47" t="s">
        <v>136</v>
      </c>
      <c r="E152" s="47" t="s">
        <v>114</v>
      </c>
      <c r="F152" s="104" t="s">
        <v>818</v>
      </c>
      <c r="G152" s="104" t="s">
        <v>76</v>
      </c>
      <c r="H152" s="108" t="s">
        <v>404</v>
      </c>
      <c r="I152" s="123">
        <v>37032</v>
      </c>
      <c r="J152" s="52">
        <v>34</v>
      </c>
      <c r="K152" s="52">
        <v>100</v>
      </c>
      <c r="L152" s="47" t="s">
        <v>116</v>
      </c>
      <c r="M152" s="105" t="s">
        <v>76</v>
      </c>
    </row>
    <row r="153" spans="1:13" s="49" customFormat="1" ht="27" x14ac:dyDescent="0.2">
      <c r="A153" s="46">
        <v>150</v>
      </c>
      <c r="B153" s="46" t="s">
        <v>405</v>
      </c>
      <c r="C153" s="69" t="s">
        <v>112</v>
      </c>
      <c r="D153" s="46" t="s">
        <v>136</v>
      </c>
      <c r="E153" s="46" t="s">
        <v>186</v>
      </c>
      <c r="F153" s="102" t="s">
        <v>818</v>
      </c>
      <c r="G153" s="102" t="s">
        <v>76</v>
      </c>
      <c r="H153" s="107" t="s">
        <v>76</v>
      </c>
      <c r="I153" s="122">
        <v>37032</v>
      </c>
      <c r="J153" s="51">
        <v>78</v>
      </c>
      <c r="K153" s="51">
        <v>234</v>
      </c>
      <c r="L153" s="46" t="s">
        <v>116</v>
      </c>
      <c r="M153" s="103" t="s">
        <v>406</v>
      </c>
    </row>
    <row r="154" spans="1:13" s="48" customFormat="1" ht="13.5" x14ac:dyDescent="0.2">
      <c r="A154" s="47">
        <v>151</v>
      </c>
      <c r="B154" s="47" t="s">
        <v>407</v>
      </c>
      <c r="C154" s="68" t="s">
        <v>112</v>
      </c>
      <c r="D154" s="47" t="s">
        <v>238</v>
      </c>
      <c r="E154" s="47" t="s">
        <v>114</v>
      </c>
      <c r="F154" s="104" t="s">
        <v>818</v>
      </c>
      <c r="G154" s="104" t="s">
        <v>76</v>
      </c>
      <c r="H154" s="108" t="s">
        <v>408</v>
      </c>
      <c r="I154" s="123">
        <v>35846</v>
      </c>
      <c r="J154" s="52">
        <v>490</v>
      </c>
      <c r="K154" s="52">
        <v>1300</v>
      </c>
      <c r="L154" s="47" t="s">
        <v>116</v>
      </c>
      <c r="M154" s="105" t="s">
        <v>76</v>
      </c>
    </row>
    <row r="155" spans="1:13" s="49" customFormat="1" ht="13.5" x14ac:dyDescent="0.2">
      <c r="A155" s="46">
        <v>152</v>
      </c>
      <c r="B155" s="46" t="s">
        <v>409</v>
      </c>
      <c r="C155" s="69" t="s">
        <v>112</v>
      </c>
      <c r="D155" s="46" t="s">
        <v>202</v>
      </c>
      <c r="E155" s="46" t="s">
        <v>140</v>
      </c>
      <c r="F155" s="102" t="s">
        <v>818</v>
      </c>
      <c r="G155" s="102" t="s">
        <v>76</v>
      </c>
      <c r="H155" s="107" t="s">
        <v>410</v>
      </c>
      <c r="I155" s="122">
        <v>42552</v>
      </c>
      <c r="J155" s="51">
        <v>141</v>
      </c>
      <c r="K155" s="51">
        <v>395</v>
      </c>
      <c r="L155" s="46" t="s">
        <v>116</v>
      </c>
      <c r="M155" s="103" t="s">
        <v>76</v>
      </c>
    </row>
    <row r="156" spans="1:13" s="48" customFormat="1" ht="67.5" x14ac:dyDescent="0.2">
      <c r="A156" s="47">
        <v>153</v>
      </c>
      <c r="B156" s="47" t="s">
        <v>411</v>
      </c>
      <c r="C156" s="68" t="s">
        <v>135</v>
      </c>
      <c r="D156" s="47" t="s">
        <v>181</v>
      </c>
      <c r="E156" s="47" t="s">
        <v>191</v>
      </c>
      <c r="F156" s="104" t="s">
        <v>818</v>
      </c>
      <c r="G156" s="104" t="s">
        <v>818</v>
      </c>
      <c r="H156" s="108" t="s">
        <v>412</v>
      </c>
      <c r="I156" s="123">
        <v>39167</v>
      </c>
      <c r="J156" s="52" t="s">
        <v>76</v>
      </c>
      <c r="K156" s="52" t="s">
        <v>76</v>
      </c>
      <c r="L156" s="47" t="s">
        <v>166</v>
      </c>
      <c r="M156" s="105" t="s">
        <v>413</v>
      </c>
    </row>
    <row r="157" spans="1:13" s="49" customFormat="1" ht="67.5" x14ac:dyDescent="0.2">
      <c r="A157" s="46">
        <v>154</v>
      </c>
      <c r="B157" s="46" t="s">
        <v>414</v>
      </c>
      <c r="C157" s="69" t="s">
        <v>135</v>
      </c>
      <c r="D157" s="46" t="s">
        <v>181</v>
      </c>
      <c r="E157" s="46" t="s">
        <v>191</v>
      </c>
      <c r="F157" s="102" t="s">
        <v>818</v>
      </c>
      <c r="G157" s="102" t="s">
        <v>818</v>
      </c>
      <c r="H157" s="107" t="s">
        <v>412</v>
      </c>
      <c r="I157" s="122">
        <v>39167</v>
      </c>
      <c r="J157" s="51">
        <v>350</v>
      </c>
      <c r="K157" s="51">
        <v>870</v>
      </c>
      <c r="L157" s="46" t="s">
        <v>166</v>
      </c>
      <c r="M157" s="103" t="s">
        <v>413</v>
      </c>
    </row>
    <row r="158" spans="1:13" s="48" customFormat="1" ht="13.5" x14ac:dyDescent="0.2">
      <c r="A158" s="47">
        <v>155</v>
      </c>
      <c r="B158" s="47" t="s">
        <v>415</v>
      </c>
      <c r="C158" s="68" t="s">
        <v>112</v>
      </c>
      <c r="D158" s="47" t="s">
        <v>176</v>
      </c>
      <c r="E158" s="47" t="s">
        <v>114</v>
      </c>
      <c r="F158" s="104" t="s">
        <v>818</v>
      </c>
      <c r="G158" s="104" t="s">
        <v>76</v>
      </c>
      <c r="H158" s="108" t="s">
        <v>416</v>
      </c>
      <c r="I158" s="123">
        <v>49771</v>
      </c>
      <c r="J158" s="52">
        <v>45</v>
      </c>
      <c r="K158" s="52">
        <v>90</v>
      </c>
      <c r="L158" s="47" t="s">
        <v>116</v>
      </c>
      <c r="M158" s="105" t="s">
        <v>76</v>
      </c>
    </row>
    <row r="159" spans="1:13" s="49" customFormat="1" ht="13.5" x14ac:dyDescent="0.2">
      <c r="A159" s="46">
        <v>156</v>
      </c>
      <c r="B159" s="46" t="s">
        <v>417</v>
      </c>
      <c r="C159" s="69" t="s">
        <v>112</v>
      </c>
      <c r="D159" s="46" t="s">
        <v>113</v>
      </c>
      <c r="E159" s="46" t="s">
        <v>114</v>
      </c>
      <c r="F159" s="102" t="s">
        <v>818</v>
      </c>
      <c r="G159" s="102" t="s">
        <v>76</v>
      </c>
      <c r="H159" s="107" t="s">
        <v>418</v>
      </c>
      <c r="I159" s="122">
        <v>36927</v>
      </c>
      <c r="J159" s="51">
        <v>198</v>
      </c>
      <c r="K159" s="51">
        <v>496</v>
      </c>
      <c r="L159" s="46" t="s">
        <v>116</v>
      </c>
      <c r="M159" s="103" t="s">
        <v>76</v>
      </c>
    </row>
    <row r="160" spans="1:13" s="48" customFormat="1" ht="27" x14ac:dyDescent="0.2">
      <c r="A160" s="47">
        <v>157</v>
      </c>
      <c r="B160" s="47" t="s">
        <v>419</v>
      </c>
      <c r="C160" s="68" t="s">
        <v>161</v>
      </c>
      <c r="D160" s="47"/>
      <c r="E160" s="47" t="s">
        <v>140</v>
      </c>
      <c r="F160" s="104" t="s">
        <v>76</v>
      </c>
      <c r="G160" s="104" t="s">
        <v>818</v>
      </c>
      <c r="H160" s="108" t="s">
        <v>141</v>
      </c>
      <c r="I160" s="123">
        <v>42987</v>
      </c>
      <c r="J160" s="52"/>
      <c r="K160" s="52"/>
      <c r="L160" s="47"/>
      <c r="M160" s="105" t="s">
        <v>420</v>
      </c>
    </row>
    <row r="161" spans="1:13" s="49" customFormat="1" ht="13.5" x14ac:dyDescent="0.2">
      <c r="A161" s="46">
        <v>158</v>
      </c>
      <c r="B161" s="46" t="s">
        <v>421</v>
      </c>
      <c r="C161" s="69" t="s">
        <v>112</v>
      </c>
      <c r="D161" s="46" t="s">
        <v>118</v>
      </c>
      <c r="E161" s="46" t="s">
        <v>140</v>
      </c>
      <c r="F161" s="102" t="s">
        <v>818</v>
      </c>
      <c r="G161" s="102" t="s">
        <v>76</v>
      </c>
      <c r="H161" s="107" t="s">
        <v>220</v>
      </c>
      <c r="I161" s="122">
        <v>42987</v>
      </c>
      <c r="J161" s="51">
        <v>320</v>
      </c>
      <c r="K161" s="51">
        <v>450</v>
      </c>
      <c r="L161" s="46" t="s">
        <v>166</v>
      </c>
      <c r="M161" s="103" t="s">
        <v>76</v>
      </c>
    </row>
    <row r="162" spans="1:13" s="48" customFormat="1" ht="13.5" x14ac:dyDescent="0.2">
      <c r="A162" s="47">
        <v>159</v>
      </c>
      <c r="B162" s="47" t="s">
        <v>422</v>
      </c>
      <c r="C162" s="68" t="s">
        <v>112</v>
      </c>
      <c r="D162" s="47" t="s">
        <v>170</v>
      </c>
      <c r="E162" s="47" t="s">
        <v>114</v>
      </c>
      <c r="F162" s="104" t="s">
        <v>819</v>
      </c>
      <c r="G162" s="104" t="s">
        <v>76</v>
      </c>
      <c r="H162" s="108" t="s">
        <v>311</v>
      </c>
      <c r="I162" s="123">
        <v>24327</v>
      </c>
      <c r="J162" s="52">
        <v>157</v>
      </c>
      <c r="K162" s="52">
        <v>555</v>
      </c>
      <c r="L162" s="47" t="s">
        <v>116</v>
      </c>
      <c r="M162" s="105" t="s">
        <v>423</v>
      </c>
    </row>
    <row r="163" spans="1:13" s="49" customFormat="1" ht="13.5" x14ac:dyDescent="0.2">
      <c r="A163" s="46">
        <v>160</v>
      </c>
      <c r="B163" s="46" t="s">
        <v>424</v>
      </c>
      <c r="C163" s="69" t="s">
        <v>112</v>
      </c>
      <c r="D163" s="46"/>
      <c r="E163" s="46" t="s">
        <v>114</v>
      </c>
      <c r="F163" s="102" t="s">
        <v>818</v>
      </c>
      <c r="G163" s="102" t="s">
        <v>76</v>
      </c>
      <c r="H163" s="107" t="s">
        <v>425</v>
      </c>
      <c r="I163" s="122">
        <v>39200</v>
      </c>
      <c r="J163" s="51"/>
      <c r="K163" s="51"/>
      <c r="L163" s="46"/>
      <c r="M163" s="103" t="s">
        <v>76</v>
      </c>
    </row>
    <row r="164" spans="1:13" s="48" customFormat="1" ht="13.5" x14ac:dyDescent="0.2">
      <c r="A164" s="47">
        <v>161</v>
      </c>
      <c r="B164" s="47" t="s">
        <v>426</v>
      </c>
      <c r="C164" s="68" t="s">
        <v>135</v>
      </c>
      <c r="D164" s="47" t="s">
        <v>170</v>
      </c>
      <c r="E164" s="47" t="s">
        <v>191</v>
      </c>
      <c r="F164" s="104" t="s">
        <v>819</v>
      </c>
      <c r="G164" s="104" t="s">
        <v>76</v>
      </c>
      <c r="H164" s="108" t="s">
        <v>427</v>
      </c>
      <c r="I164" s="123">
        <v>31733</v>
      </c>
      <c r="J164" s="52">
        <v>715</v>
      </c>
      <c r="K164" s="52">
        <v>1950</v>
      </c>
      <c r="L164" s="47" t="s">
        <v>116</v>
      </c>
      <c r="M164" s="105" t="s">
        <v>76</v>
      </c>
    </row>
    <row r="165" spans="1:13" s="49" customFormat="1" ht="13.5" x14ac:dyDescent="0.2">
      <c r="A165" s="46">
        <v>162</v>
      </c>
      <c r="B165" s="46" t="s">
        <v>428</v>
      </c>
      <c r="C165" s="69" t="s">
        <v>112</v>
      </c>
      <c r="D165" s="46" t="s">
        <v>118</v>
      </c>
      <c r="E165" s="46" t="s">
        <v>114</v>
      </c>
      <c r="F165" s="102" t="s">
        <v>818</v>
      </c>
      <c r="G165" s="102" t="s">
        <v>76</v>
      </c>
      <c r="H165" s="107" t="s">
        <v>115</v>
      </c>
      <c r="I165" s="122">
        <v>42987</v>
      </c>
      <c r="J165" s="51">
        <v>324</v>
      </c>
      <c r="K165" s="51">
        <v>700</v>
      </c>
      <c r="L165" s="46" t="s">
        <v>116</v>
      </c>
      <c r="M165" s="103" t="s">
        <v>76</v>
      </c>
    </row>
    <row r="166" spans="1:13" s="48" customFormat="1" ht="13.5" x14ac:dyDescent="0.2">
      <c r="A166" s="47">
        <v>163</v>
      </c>
      <c r="B166" s="47" t="s">
        <v>429</v>
      </c>
      <c r="C166" s="68" t="s">
        <v>112</v>
      </c>
      <c r="D166" s="47" t="s">
        <v>118</v>
      </c>
      <c r="E166" s="47" t="s">
        <v>186</v>
      </c>
      <c r="F166" s="104" t="s">
        <v>818</v>
      </c>
      <c r="G166" s="104" t="s">
        <v>76</v>
      </c>
      <c r="H166" s="108" t="s">
        <v>430</v>
      </c>
      <c r="I166" s="123">
        <v>42987</v>
      </c>
      <c r="J166" s="52">
        <v>180</v>
      </c>
      <c r="K166" s="52">
        <v>201</v>
      </c>
      <c r="L166" s="47" t="s">
        <v>116</v>
      </c>
      <c r="M166" s="105" t="s">
        <v>76</v>
      </c>
    </row>
    <row r="167" spans="1:13" s="49" customFormat="1" ht="13.5" x14ac:dyDescent="0.2">
      <c r="A167" s="46">
        <v>164</v>
      </c>
      <c r="B167" s="46" t="s">
        <v>431</v>
      </c>
      <c r="C167" s="69" t="s">
        <v>112</v>
      </c>
      <c r="D167" s="46" t="s">
        <v>130</v>
      </c>
      <c r="E167" s="46" t="s">
        <v>114</v>
      </c>
      <c r="F167" s="102" t="s">
        <v>818</v>
      </c>
      <c r="G167" s="102" t="s">
        <v>76</v>
      </c>
      <c r="H167" s="107" t="s">
        <v>302</v>
      </c>
      <c r="I167" s="122">
        <v>53596</v>
      </c>
      <c r="J167" s="51">
        <v>1423</v>
      </c>
      <c r="K167" s="51">
        <v>4400</v>
      </c>
      <c r="L167" s="46" t="s">
        <v>116</v>
      </c>
      <c r="M167" s="103" t="s">
        <v>76</v>
      </c>
    </row>
    <row r="168" spans="1:13" s="48" customFormat="1" ht="13.5" x14ac:dyDescent="0.2">
      <c r="A168" s="47">
        <v>165</v>
      </c>
      <c r="B168" s="47" t="s">
        <v>432</v>
      </c>
      <c r="C168" s="68" t="s">
        <v>112</v>
      </c>
      <c r="D168" s="47" t="s">
        <v>130</v>
      </c>
      <c r="E168" s="47" t="s">
        <v>114</v>
      </c>
      <c r="F168" s="104" t="s">
        <v>818</v>
      </c>
      <c r="G168" s="104" t="s">
        <v>76</v>
      </c>
      <c r="H168" s="108" t="s">
        <v>433</v>
      </c>
      <c r="I168" s="123">
        <v>53596</v>
      </c>
      <c r="J168" s="52">
        <v>234</v>
      </c>
      <c r="K168" s="52">
        <v>725</v>
      </c>
      <c r="L168" s="47" t="s">
        <v>116</v>
      </c>
      <c r="M168" s="105" t="s">
        <v>76</v>
      </c>
    </row>
    <row r="169" spans="1:13" s="49" customFormat="1" ht="13.5" x14ac:dyDescent="0.2">
      <c r="A169" s="46">
        <v>166</v>
      </c>
      <c r="B169" s="46" t="s">
        <v>434</v>
      </c>
      <c r="C169" s="69" t="s">
        <v>112</v>
      </c>
      <c r="D169" s="46" t="s">
        <v>118</v>
      </c>
      <c r="E169" s="46" t="s">
        <v>140</v>
      </c>
      <c r="F169" s="102" t="s">
        <v>819</v>
      </c>
      <c r="G169" s="102" t="s">
        <v>76</v>
      </c>
      <c r="H169" s="107" t="s">
        <v>141</v>
      </c>
      <c r="I169" s="122">
        <v>44224</v>
      </c>
      <c r="J169" s="51">
        <v>15</v>
      </c>
      <c r="K169" s="51">
        <v>30</v>
      </c>
      <c r="L169" s="46" t="s">
        <v>116</v>
      </c>
      <c r="M169" s="103" t="s">
        <v>76</v>
      </c>
    </row>
    <row r="170" spans="1:13" s="48" customFormat="1" ht="13.5" x14ac:dyDescent="0.2">
      <c r="A170" s="47">
        <v>167</v>
      </c>
      <c r="B170" s="47" t="s">
        <v>435</v>
      </c>
      <c r="C170" s="68" t="s">
        <v>112</v>
      </c>
      <c r="D170" s="47" t="s">
        <v>181</v>
      </c>
      <c r="E170" s="47" t="s">
        <v>114</v>
      </c>
      <c r="F170" s="104" t="s">
        <v>818</v>
      </c>
      <c r="G170" s="104" t="s">
        <v>76</v>
      </c>
      <c r="H170" s="108" t="s">
        <v>436</v>
      </c>
      <c r="I170" s="123">
        <v>39954</v>
      </c>
      <c r="J170" s="52">
        <v>20</v>
      </c>
      <c r="K170" s="52">
        <v>35</v>
      </c>
      <c r="L170" s="47" t="s">
        <v>116</v>
      </c>
      <c r="M170" s="105" t="s">
        <v>76</v>
      </c>
    </row>
    <row r="171" spans="1:13" s="49" customFormat="1" ht="81" x14ac:dyDescent="0.2">
      <c r="A171" s="46">
        <v>168</v>
      </c>
      <c r="B171" s="46" t="s">
        <v>437</v>
      </c>
      <c r="C171" s="69" t="s">
        <v>135</v>
      </c>
      <c r="D171" s="46" t="s">
        <v>118</v>
      </c>
      <c r="E171" s="46" t="s">
        <v>191</v>
      </c>
      <c r="F171" s="102" t="s">
        <v>818</v>
      </c>
      <c r="G171" s="102" t="s">
        <v>76</v>
      </c>
      <c r="H171" s="107" t="s">
        <v>76</v>
      </c>
      <c r="I171" s="122">
        <v>42273</v>
      </c>
      <c r="J171" s="51">
        <v>250</v>
      </c>
      <c r="K171" s="51">
        <v>400</v>
      </c>
      <c r="L171" s="46" t="s">
        <v>116</v>
      </c>
      <c r="M171" s="103" t="s">
        <v>438</v>
      </c>
    </row>
    <row r="172" spans="1:13" s="48" customFormat="1" ht="27" x14ac:dyDescent="0.2">
      <c r="A172" s="47">
        <v>169</v>
      </c>
      <c r="B172" s="47" t="s">
        <v>439</v>
      </c>
      <c r="C172" s="68" t="s">
        <v>135</v>
      </c>
      <c r="D172" s="47" t="s">
        <v>145</v>
      </c>
      <c r="E172" s="47" t="s">
        <v>114</v>
      </c>
      <c r="F172" s="104" t="s">
        <v>818</v>
      </c>
      <c r="G172" s="104" t="s">
        <v>818</v>
      </c>
      <c r="H172" s="108" t="s">
        <v>440</v>
      </c>
      <c r="I172" s="123">
        <v>50027</v>
      </c>
      <c r="J172" s="52">
        <v>21300</v>
      </c>
      <c r="K172" s="52">
        <v>59640</v>
      </c>
      <c r="L172" s="47" t="s">
        <v>116</v>
      </c>
      <c r="M172" s="105" t="s">
        <v>441</v>
      </c>
    </row>
    <row r="173" spans="1:13" s="49" customFormat="1" ht="13.5" x14ac:dyDescent="0.2">
      <c r="A173" s="46">
        <v>170</v>
      </c>
      <c r="B173" s="46" t="s">
        <v>442</v>
      </c>
      <c r="C173" s="69" t="s">
        <v>135</v>
      </c>
      <c r="D173" s="46" t="s">
        <v>113</v>
      </c>
      <c r="E173" s="46" t="s">
        <v>140</v>
      </c>
      <c r="F173" s="102"/>
      <c r="G173" s="102"/>
      <c r="H173" s="107" t="s">
        <v>149</v>
      </c>
      <c r="I173" s="122">
        <v>48917</v>
      </c>
      <c r="J173" s="51">
        <v>450</v>
      </c>
      <c r="K173" s="51">
        <v>1500</v>
      </c>
      <c r="L173" s="46" t="s">
        <v>116</v>
      </c>
      <c r="M173" s="103" t="s">
        <v>76</v>
      </c>
    </row>
    <row r="174" spans="1:13" s="48" customFormat="1" ht="13.5" x14ac:dyDescent="0.2">
      <c r="A174" s="47">
        <v>171</v>
      </c>
      <c r="B174" s="47" t="s">
        <v>443</v>
      </c>
      <c r="C174" s="68" t="s">
        <v>112</v>
      </c>
      <c r="D174" s="47" t="s">
        <v>202</v>
      </c>
      <c r="E174" s="47" t="s">
        <v>114</v>
      </c>
      <c r="F174" s="104" t="s">
        <v>818</v>
      </c>
      <c r="G174" s="104" t="s">
        <v>76</v>
      </c>
      <c r="H174" s="108" t="s">
        <v>444</v>
      </c>
      <c r="I174" s="123">
        <v>25285</v>
      </c>
      <c r="J174" s="52">
        <v>965</v>
      </c>
      <c r="K174" s="52">
        <v>965</v>
      </c>
      <c r="L174" s="47" t="s">
        <v>116</v>
      </c>
      <c r="M174" s="105" t="s">
        <v>76</v>
      </c>
    </row>
    <row r="175" spans="1:13" s="49" customFormat="1" ht="13.5" x14ac:dyDescent="0.2">
      <c r="A175" s="46">
        <v>172</v>
      </c>
      <c r="B175" s="46" t="s">
        <v>445</v>
      </c>
      <c r="C175" s="69" t="s">
        <v>135</v>
      </c>
      <c r="D175" s="46" t="s">
        <v>176</v>
      </c>
      <c r="E175" s="46" t="s">
        <v>140</v>
      </c>
      <c r="F175" s="102" t="s">
        <v>818</v>
      </c>
      <c r="G175" s="102" t="s">
        <v>818</v>
      </c>
      <c r="H175" s="107" t="s">
        <v>418</v>
      </c>
      <c r="I175" s="122">
        <v>48068</v>
      </c>
      <c r="J175" s="51">
        <v>1400</v>
      </c>
      <c r="K175" s="51">
        <v>3300</v>
      </c>
      <c r="L175" s="46" t="s">
        <v>116</v>
      </c>
      <c r="M175" s="103" t="s">
        <v>76</v>
      </c>
    </row>
    <row r="176" spans="1:13" s="48" customFormat="1" ht="13.5" x14ac:dyDescent="0.2">
      <c r="A176" s="47">
        <v>173</v>
      </c>
      <c r="B176" s="47" t="s">
        <v>446</v>
      </c>
      <c r="C176" s="68" t="s">
        <v>112</v>
      </c>
      <c r="D176" s="47" t="s">
        <v>202</v>
      </c>
      <c r="E176" s="47" t="s">
        <v>114</v>
      </c>
      <c r="F176" s="104"/>
      <c r="G176" s="104"/>
      <c r="H176" s="108" t="s">
        <v>165</v>
      </c>
      <c r="I176" s="123">
        <v>37492</v>
      </c>
      <c r="J176" s="52">
        <v>42</v>
      </c>
      <c r="K176" s="52">
        <v>82</v>
      </c>
      <c r="L176" s="47" t="s">
        <v>116</v>
      </c>
      <c r="M176" s="105" t="s">
        <v>76</v>
      </c>
    </row>
    <row r="177" spans="1:13" s="49" customFormat="1" ht="13.5" x14ac:dyDescent="0.2">
      <c r="A177" s="46">
        <v>174</v>
      </c>
      <c r="B177" s="46" t="s">
        <v>447</v>
      </c>
      <c r="C177" s="69" t="s">
        <v>135</v>
      </c>
      <c r="D177" s="46" t="s">
        <v>145</v>
      </c>
      <c r="E177" s="46" t="s">
        <v>191</v>
      </c>
      <c r="F177" s="102" t="s">
        <v>819</v>
      </c>
      <c r="G177" s="102" t="s">
        <v>819</v>
      </c>
      <c r="H177" s="107" t="s">
        <v>76</v>
      </c>
      <c r="I177" s="122">
        <v>50833</v>
      </c>
      <c r="J177" s="51">
        <v>850</v>
      </c>
      <c r="K177" s="51">
        <v>2250</v>
      </c>
      <c r="L177" s="46" t="s">
        <v>116</v>
      </c>
      <c r="M177" s="103" t="s">
        <v>76</v>
      </c>
    </row>
    <row r="178" spans="1:13" s="48" customFormat="1" ht="67.5" x14ac:dyDescent="0.2">
      <c r="A178" s="47">
        <v>175</v>
      </c>
      <c r="B178" s="47" t="s">
        <v>448</v>
      </c>
      <c r="C178" s="68" t="s">
        <v>135</v>
      </c>
      <c r="D178" s="47" t="s">
        <v>202</v>
      </c>
      <c r="E178" s="47" t="s">
        <v>191</v>
      </c>
      <c r="F178" s="104" t="s">
        <v>818</v>
      </c>
      <c r="G178" s="104" t="s">
        <v>818</v>
      </c>
      <c r="H178" s="108" t="s">
        <v>220</v>
      </c>
      <c r="I178" s="123">
        <v>44433</v>
      </c>
      <c r="J178" s="52">
        <v>18400</v>
      </c>
      <c r="K178" s="52">
        <v>45000</v>
      </c>
      <c r="L178" s="47" t="s">
        <v>116</v>
      </c>
      <c r="M178" s="105" t="s">
        <v>449</v>
      </c>
    </row>
    <row r="179" spans="1:13" s="49" customFormat="1" ht="13.5" x14ac:dyDescent="0.2">
      <c r="A179" s="46">
        <v>176</v>
      </c>
      <c r="B179" s="46" t="s">
        <v>450</v>
      </c>
      <c r="C179" s="69" t="s">
        <v>161</v>
      </c>
      <c r="D179" s="46"/>
      <c r="E179" s="46" t="s">
        <v>140</v>
      </c>
      <c r="F179" s="102" t="s">
        <v>76</v>
      </c>
      <c r="G179" s="102" t="s">
        <v>818</v>
      </c>
      <c r="H179" s="107" t="s">
        <v>76</v>
      </c>
      <c r="I179" s="122">
        <v>42987</v>
      </c>
      <c r="J179" s="51"/>
      <c r="K179" s="51"/>
      <c r="L179" s="46"/>
      <c r="M179" s="103" t="s">
        <v>76</v>
      </c>
    </row>
    <row r="180" spans="1:13" s="48" customFormat="1" ht="13.5" x14ac:dyDescent="0.2">
      <c r="A180" s="47">
        <v>177</v>
      </c>
      <c r="B180" s="47" t="s">
        <v>451</v>
      </c>
      <c r="C180" s="68" t="s">
        <v>112</v>
      </c>
      <c r="D180" s="47" t="s">
        <v>136</v>
      </c>
      <c r="E180" s="47" t="s">
        <v>114</v>
      </c>
      <c r="F180" s="104" t="s">
        <v>818</v>
      </c>
      <c r="G180" s="104" t="s">
        <v>76</v>
      </c>
      <c r="H180" s="108" t="s">
        <v>452</v>
      </c>
      <c r="I180" s="123">
        <v>45841</v>
      </c>
      <c r="J180" s="52">
        <v>304</v>
      </c>
      <c r="K180" s="52">
        <v>1059</v>
      </c>
      <c r="L180" s="47" t="s">
        <v>116</v>
      </c>
      <c r="M180" s="105" t="s">
        <v>76</v>
      </c>
    </row>
    <row r="181" spans="1:13" s="49" customFormat="1" ht="13.5" x14ac:dyDescent="0.2">
      <c r="A181" s="46">
        <v>178</v>
      </c>
      <c r="B181" s="46" t="s">
        <v>453</v>
      </c>
      <c r="C181" s="69" t="s">
        <v>112</v>
      </c>
      <c r="D181" s="46" t="s">
        <v>145</v>
      </c>
      <c r="E181" s="46" t="s">
        <v>114</v>
      </c>
      <c r="F181" s="102" t="s">
        <v>818</v>
      </c>
      <c r="G181" s="102" t="s">
        <v>76</v>
      </c>
      <c r="H181" s="107" t="s">
        <v>141</v>
      </c>
      <c r="I181" s="122">
        <v>65821</v>
      </c>
      <c r="J181" s="51">
        <v>4749</v>
      </c>
      <c r="K181" s="51">
        <v>12727</v>
      </c>
      <c r="L181" s="46" t="s">
        <v>116</v>
      </c>
      <c r="M181" s="103" t="s">
        <v>76</v>
      </c>
    </row>
    <row r="182" spans="1:13" s="48" customFormat="1" ht="13.5" x14ac:dyDescent="0.2">
      <c r="A182" s="47">
        <v>179</v>
      </c>
      <c r="B182" s="47" t="s">
        <v>454</v>
      </c>
      <c r="C182" s="68" t="s">
        <v>112</v>
      </c>
      <c r="D182" s="47" t="s">
        <v>202</v>
      </c>
      <c r="E182" s="47" t="s">
        <v>114</v>
      </c>
      <c r="F182" s="104" t="s">
        <v>818</v>
      </c>
      <c r="G182" s="104" t="s">
        <v>76</v>
      </c>
      <c r="H182" s="108" t="s">
        <v>228</v>
      </c>
      <c r="I182" s="123">
        <v>39200</v>
      </c>
      <c r="J182" s="52">
        <v>358</v>
      </c>
      <c r="K182" s="52">
        <v>1860</v>
      </c>
      <c r="L182" s="47" t="s">
        <v>116</v>
      </c>
      <c r="M182" s="105" t="s">
        <v>76</v>
      </c>
    </row>
    <row r="183" spans="1:13" s="49" customFormat="1" ht="54" x14ac:dyDescent="0.2">
      <c r="A183" s="46">
        <v>180</v>
      </c>
      <c r="B183" s="46" t="s">
        <v>455</v>
      </c>
      <c r="C183" s="69" t="s">
        <v>135</v>
      </c>
      <c r="D183" s="46" t="s">
        <v>202</v>
      </c>
      <c r="E183" s="46" t="s">
        <v>191</v>
      </c>
      <c r="F183" s="102" t="s">
        <v>818</v>
      </c>
      <c r="G183" s="102" t="s">
        <v>818</v>
      </c>
      <c r="H183" s="107" t="s">
        <v>341</v>
      </c>
      <c r="I183" s="122">
        <v>42552</v>
      </c>
      <c r="J183" s="51">
        <v>29600</v>
      </c>
      <c r="K183" s="51">
        <v>54610</v>
      </c>
      <c r="L183" s="46" t="s">
        <v>456</v>
      </c>
      <c r="M183" s="103" t="s">
        <v>457</v>
      </c>
    </row>
    <row r="184" spans="1:13" s="48" customFormat="1" ht="13.5" x14ac:dyDescent="0.2">
      <c r="A184" s="47">
        <v>181</v>
      </c>
      <c r="B184" s="47" t="s">
        <v>458</v>
      </c>
      <c r="C184" s="68" t="s">
        <v>112</v>
      </c>
      <c r="D184" s="47" t="s">
        <v>118</v>
      </c>
      <c r="E184" s="47" t="s">
        <v>114</v>
      </c>
      <c r="F184" s="104" t="s">
        <v>818</v>
      </c>
      <c r="G184" s="104" t="s">
        <v>76</v>
      </c>
      <c r="H184" s="108" t="s">
        <v>239</v>
      </c>
      <c r="I184" s="123">
        <v>38871</v>
      </c>
      <c r="J184" s="52">
        <v>61</v>
      </c>
      <c r="K184" s="52">
        <v>125</v>
      </c>
      <c r="L184" s="47" t="s">
        <v>116</v>
      </c>
      <c r="M184" s="105" t="s">
        <v>76</v>
      </c>
    </row>
    <row r="185" spans="1:13" s="49" customFormat="1" ht="13.5" x14ac:dyDescent="0.2">
      <c r="A185" s="46">
        <v>182</v>
      </c>
      <c r="B185" s="46" t="s">
        <v>459</v>
      </c>
      <c r="C185" s="69" t="s">
        <v>112</v>
      </c>
      <c r="D185" s="46" t="s">
        <v>136</v>
      </c>
      <c r="E185" s="46" t="s">
        <v>114</v>
      </c>
      <c r="F185" s="102" t="s">
        <v>818</v>
      </c>
      <c r="G185" s="102" t="s">
        <v>76</v>
      </c>
      <c r="H185" s="107" t="s">
        <v>460</v>
      </c>
      <c r="I185" s="122">
        <v>37032</v>
      </c>
      <c r="J185" s="51">
        <v>310</v>
      </c>
      <c r="K185" s="51">
        <v>900</v>
      </c>
      <c r="L185" s="46" t="s">
        <v>116</v>
      </c>
      <c r="M185" s="103" t="s">
        <v>76</v>
      </c>
    </row>
    <row r="186" spans="1:13" s="48" customFormat="1" ht="13.5" x14ac:dyDescent="0.2">
      <c r="A186" s="47">
        <v>183</v>
      </c>
      <c r="B186" s="47" t="s">
        <v>461</v>
      </c>
      <c r="C186" s="68" t="s">
        <v>112</v>
      </c>
      <c r="D186" s="47" t="s">
        <v>136</v>
      </c>
      <c r="E186" s="47" t="s">
        <v>114</v>
      </c>
      <c r="F186" s="104" t="s">
        <v>818</v>
      </c>
      <c r="G186" s="104" t="s">
        <v>76</v>
      </c>
      <c r="H186" s="108" t="s">
        <v>115</v>
      </c>
      <c r="I186" s="123">
        <v>46361</v>
      </c>
      <c r="J186" s="52">
        <v>1014</v>
      </c>
      <c r="K186" s="52">
        <v>3042</v>
      </c>
      <c r="L186" s="47" t="s">
        <v>116</v>
      </c>
      <c r="M186" s="105" t="s">
        <v>76</v>
      </c>
    </row>
    <row r="187" spans="1:13" s="49" customFormat="1" ht="13.5" x14ac:dyDescent="0.2">
      <c r="A187" s="46">
        <v>184</v>
      </c>
      <c r="B187" s="46" t="s">
        <v>462</v>
      </c>
      <c r="C187" s="69" t="s">
        <v>112</v>
      </c>
      <c r="D187" s="46" t="s">
        <v>136</v>
      </c>
      <c r="E187" s="46" t="s">
        <v>114</v>
      </c>
      <c r="F187" s="102" t="s">
        <v>818</v>
      </c>
      <c r="G187" s="102" t="s">
        <v>76</v>
      </c>
      <c r="H187" s="107" t="s">
        <v>267</v>
      </c>
      <c r="I187" s="122">
        <v>37032</v>
      </c>
      <c r="J187" s="51">
        <v>134</v>
      </c>
      <c r="K187" s="51">
        <v>335</v>
      </c>
      <c r="L187" s="46" t="s">
        <v>116</v>
      </c>
      <c r="M187" s="103" t="s">
        <v>76</v>
      </c>
    </row>
    <row r="188" spans="1:13" s="48" customFormat="1" ht="25.5" x14ac:dyDescent="0.2">
      <c r="A188" s="47">
        <v>185</v>
      </c>
      <c r="B188" s="47" t="s">
        <v>91</v>
      </c>
      <c r="C188" s="68" t="s">
        <v>161</v>
      </c>
      <c r="D188" s="47"/>
      <c r="E188" s="47" t="s">
        <v>114</v>
      </c>
      <c r="F188" s="104" t="s">
        <v>76</v>
      </c>
      <c r="G188" s="104" t="s">
        <v>819</v>
      </c>
      <c r="H188" s="108" t="s">
        <v>205</v>
      </c>
      <c r="I188" s="123">
        <v>80234</v>
      </c>
      <c r="J188" s="52"/>
      <c r="K188" s="52"/>
      <c r="L188" s="47"/>
      <c r="M188" s="105" t="s">
        <v>76</v>
      </c>
    </row>
    <row r="189" spans="1:13" s="49" customFormat="1" ht="27" x14ac:dyDescent="0.2">
      <c r="A189" s="46">
        <v>186</v>
      </c>
      <c r="B189" s="46" t="s">
        <v>463</v>
      </c>
      <c r="C189" s="69" t="s">
        <v>161</v>
      </c>
      <c r="D189" s="46"/>
      <c r="E189" s="46" t="s">
        <v>114</v>
      </c>
      <c r="F189" s="102" t="s">
        <v>76</v>
      </c>
      <c r="G189" s="102" t="s">
        <v>818</v>
      </c>
      <c r="H189" s="107" t="s">
        <v>464</v>
      </c>
      <c r="I189" s="122">
        <v>45841</v>
      </c>
      <c r="J189" s="51"/>
      <c r="K189" s="51"/>
      <c r="L189" s="46"/>
      <c r="M189" s="103" t="s">
        <v>465</v>
      </c>
    </row>
    <row r="190" spans="1:13" s="48" customFormat="1" ht="27" x14ac:dyDescent="0.2">
      <c r="A190" s="47">
        <v>187</v>
      </c>
      <c r="B190" s="47" t="s">
        <v>92</v>
      </c>
      <c r="C190" s="68" t="s">
        <v>161</v>
      </c>
      <c r="D190" s="47"/>
      <c r="E190" s="47" t="s">
        <v>114</v>
      </c>
      <c r="F190" s="104" t="s">
        <v>76</v>
      </c>
      <c r="G190" s="104" t="s">
        <v>818</v>
      </c>
      <c r="H190" s="108" t="s">
        <v>402</v>
      </c>
      <c r="I190" s="123">
        <v>67164</v>
      </c>
      <c r="J190" s="52"/>
      <c r="K190" s="52"/>
      <c r="L190" s="47"/>
      <c r="M190" s="105" t="s">
        <v>466</v>
      </c>
    </row>
    <row r="191" spans="1:13" s="49" customFormat="1" ht="25.5" x14ac:dyDescent="0.2">
      <c r="A191" s="46">
        <v>188</v>
      </c>
      <c r="B191" s="46" t="s">
        <v>467</v>
      </c>
      <c r="C191" s="69" t="s">
        <v>112</v>
      </c>
      <c r="D191" s="46" t="s">
        <v>170</v>
      </c>
      <c r="E191" s="46" t="s">
        <v>114</v>
      </c>
      <c r="F191" s="102" t="s">
        <v>818</v>
      </c>
      <c r="G191" s="102" t="s">
        <v>76</v>
      </c>
      <c r="H191" s="107" t="s">
        <v>468</v>
      </c>
      <c r="I191" s="122">
        <v>31733</v>
      </c>
      <c r="J191" s="51">
        <v>7297</v>
      </c>
      <c r="K191" s="51">
        <v>25540</v>
      </c>
      <c r="L191" s="46" t="s">
        <v>116</v>
      </c>
      <c r="M191" s="103" t="s">
        <v>76</v>
      </c>
    </row>
    <row r="192" spans="1:13" s="48" customFormat="1" ht="54" x14ac:dyDescent="0.2">
      <c r="A192" s="47">
        <v>189</v>
      </c>
      <c r="B192" s="47" t="s">
        <v>469</v>
      </c>
      <c r="C192" s="68" t="s">
        <v>135</v>
      </c>
      <c r="D192" s="47" t="s">
        <v>130</v>
      </c>
      <c r="E192" s="47" t="s">
        <v>114</v>
      </c>
      <c r="F192" s="104" t="s">
        <v>819</v>
      </c>
      <c r="G192" s="104" t="s">
        <v>819</v>
      </c>
      <c r="H192" s="108" t="s">
        <v>228</v>
      </c>
      <c r="I192" s="123">
        <v>77481</v>
      </c>
      <c r="J192" s="52">
        <v>12049</v>
      </c>
      <c r="K192" s="52">
        <v>34000</v>
      </c>
      <c r="L192" s="47" t="s">
        <v>116</v>
      </c>
      <c r="M192" s="105" t="s">
        <v>470</v>
      </c>
    </row>
    <row r="193" spans="1:13" s="49" customFormat="1" ht="40.5" x14ac:dyDescent="0.2">
      <c r="A193" s="46">
        <v>190</v>
      </c>
      <c r="B193" s="46" t="s">
        <v>471</v>
      </c>
      <c r="C193" s="69" t="s">
        <v>135</v>
      </c>
      <c r="D193" s="46" t="s">
        <v>197</v>
      </c>
      <c r="E193" s="46" t="s">
        <v>114</v>
      </c>
      <c r="F193" s="102" t="s">
        <v>818</v>
      </c>
      <c r="G193" s="102" t="s">
        <v>818</v>
      </c>
      <c r="H193" s="107" t="s">
        <v>472</v>
      </c>
      <c r="I193" s="122">
        <v>47621</v>
      </c>
      <c r="J193" s="51">
        <v>6500</v>
      </c>
      <c r="K193" s="51">
        <v>20000</v>
      </c>
      <c r="L193" s="46" t="s">
        <v>116</v>
      </c>
      <c r="M193" s="103" t="s">
        <v>473</v>
      </c>
    </row>
    <row r="194" spans="1:13" s="48" customFormat="1" ht="54" x14ac:dyDescent="0.2">
      <c r="A194" s="47">
        <v>191</v>
      </c>
      <c r="B194" s="47" t="s">
        <v>474</v>
      </c>
      <c r="C194" s="68" t="s">
        <v>161</v>
      </c>
      <c r="D194" s="47"/>
      <c r="E194" s="47" t="s">
        <v>162</v>
      </c>
      <c r="F194" s="104" t="s">
        <v>76</v>
      </c>
      <c r="G194" s="104" t="s">
        <v>819</v>
      </c>
      <c r="H194" s="108" t="s">
        <v>141</v>
      </c>
      <c r="I194" s="123">
        <v>31476</v>
      </c>
      <c r="J194" s="52"/>
      <c r="K194" s="52"/>
      <c r="L194" s="47"/>
      <c r="M194" s="105" t="s">
        <v>475</v>
      </c>
    </row>
    <row r="195" spans="1:13" s="49" customFormat="1" ht="13.5" x14ac:dyDescent="0.2">
      <c r="A195" s="46">
        <v>192</v>
      </c>
      <c r="B195" s="46" t="s">
        <v>476</v>
      </c>
      <c r="C195" s="69" t="s">
        <v>112</v>
      </c>
      <c r="D195" s="46" t="s">
        <v>118</v>
      </c>
      <c r="E195" s="46" t="s">
        <v>114</v>
      </c>
      <c r="F195" s="102" t="s">
        <v>818</v>
      </c>
      <c r="G195" s="102" t="s">
        <v>76</v>
      </c>
      <c r="H195" s="107" t="s">
        <v>477</v>
      </c>
      <c r="I195" s="122">
        <v>42987</v>
      </c>
      <c r="J195" s="51">
        <v>76</v>
      </c>
      <c r="K195" s="51">
        <v>175</v>
      </c>
      <c r="L195" s="46" t="s">
        <v>116</v>
      </c>
      <c r="M195" s="103" t="s">
        <v>76</v>
      </c>
    </row>
    <row r="196" spans="1:13" s="48" customFormat="1" ht="13.5" x14ac:dyDescent="0.2">
      <c r="A196" s="47">
        <v>193</v>
      </c>
      <c r="B196" s="47" t="s">
        <v>478</v>
      </c>
      <c r="C196" s="68" t="s">
        <v>112</v>
      </c>
      <c r="D196" s="47" t="s">
        <v>262</v>
      </c>
      <c r="E196" s="47" t="s">
        <v>114</v>
      </c>
      <c r="F196" s="104" t="s">
        <v>818</v>
      </c>
      <c r="G196" s="104" t="s">
        <v>76</v>
      </c>
      <c r="H196" s="108" t="s">
        <v>323</v>
      </c>
      <c r="I196" s="123"/>
      <c r="J196" s="52">
        <v>373</v>
      </c>
      <c r="K196" s="52">
        <v>900</v>
      </c>
      <c r="L196" s="47" t="s">
        <v>116</v>
      </c>
      <c r="M196" s="105" t="s">
        <v>76</v>
      </c>
    </row>
    <row r="197" spans="1:13" s="49" customFormat="1" ht="13.5" x14ac:dyDescent="0.2">
      <c r="A197" s="46">
        <v>194</v>
      </c>
      <c r="B197" s="46" t="s">
        <v>479</v>
      </c>
      <c r="C197" s="69" t="s">
        <v>112</v>
      </c>
      <c r="D197" s="46" t="s">
        <v>118</v>
      </c>
      <c r="E197" s="46" t="s">
        <v>114</v>
      </c>
      <c r="F197" s="102" t="s">
        <v>818</v>
      </c>
      <c r="G197" s="102" t="s">
        <v>76</v>
      </c>
      <c r="H197" s="107" t="s">
        <v>480</v>
      </c>
      <c r="I197" s="122">
        <v>42987</v>
      </c>
      <c r="J197" s="51">
        <v>32</v>
      </c>
      <c r="K197" s="51">
        <v>80</v>
      </c>
      <c r="L197" s="46" t="s">
        <v>116</v>
      </c>
      <c r="M197" s="103" t="s">
        <v>76</v>
      </c>
    </row>
    <row r="198" spans="1:13" s="48" customFormat="1" ht="13.5" x14ac:dyDescent="0.2">
      <c r="A198" s="47">
        <v>195</v>
      </c>
      <c r="B198" s="47" t="s">
        <v>481</v>
      </c>
      <c r="C198" s="68" t="s">
        <v>112</v>
      </c>
      <c r="D198" s="47" t="s">
        <v>332</v>
      </c>
      <c r="E198" s="47" t="s">
        <v>114</v>
      </c>
      <c r="F198" s="104" t="s">
        <v>818</v>
      </c>
      <c r="G198" s="104" t="s">
        <v>76</v>
      </c>
      <c r="H198" s="108" t="s">
        <v>482</v>
      </c>
      <c r="I198" s="123">
        <v>56047</v>
      </c>
      <c r="J198" s="52">
        <v>128</v>
      </c>
      <c r="K198" s="52">
        <v>362</v>
      </c>
      <c r="L198" s="47" t="s">
        <v>116</v>
      </c>
      <c r="M198" s="105" t="s">
        <v>76</v>
      </c>
    </row>
    <row r="199" spans="1:13" s="49" customFormat="1" ht="13.5" x14ac:dyDescent="0.2">
      <c r="A199" s="46">
        <v>196</v>
      </c>
      <c r="B199" s="46" t="s">
        <v>483</v>
      </c>
      <c r="C199" s="69" t="s">
        <v>112</v>
      </c>
      <c r="D199" s="46" t="s">
        <v>262</v>
      </c>
      <c r="E199" s="46" t="s">
        <v>114</v>
      </c>
      <c r="F199" s="102" t="s">
        <v>818</v>
      </c>
      <c r="G199" s="102" t="s">
        <v>76</v>
      </c>
      <c r="H199" s="107" t="s">
        <v>223</v>
      </c>
      <c r="I199" s="122">
        <v>31476</v>
      </c>
      <c r="J199" s="51">
        <v>289</v>
      </c>
      <c r="K199" s="51">
        <v>867</v>
      </c>
      <c r="L199" s="46" t="s">
        <v>116</v>
      </c>
      <c r="M199" s="103" t="s">
        <v>76</v>
      </c>
    </row>
    <row r="200" spans="1:13" s="48" customFormat="1" ht="13.5" x14ac:dyDescent="0.2">
      <c r="A200" s="47">
        <v>197</v>
      </c>
      <c r="B200" s="47" t="s">
        <v>484</v>
      </c>
      <c r="C200" s="68" t="s">
        <v>112</v>
      </c>
      <c r="D200" s="47" t="s">
        <v>136</v>
      </c>
      <c r="E200" s="47" t="s">
        <v>114</v>
      </c>
      <c r="F200" s="104" t="s">
        <v>818</v>
      </c>
      <c r="G200" s="104" t="s">
        <v>76</v>
      </c>
      <c r="H200" s="108" t="s">
        <v>416</v>
      </c>
      <c r="I200" s="123">
        <v>46948</v>
      </c>
      <c r="J200" s="52">
        <v>1055</v>
      </c>
      <c r="K200" s="52">
        <v>3332</v>
      </c>
      <c r="L200" s="47" t="s">
        <v>116</v>
      </c>
      <c r="M200" s="105" t="s">
        <v>76</v>
      </c>
    </row>
    <row r="201" spans="1:13" s="49" customFormat="1" ht="13.5" x14ac:dyDescent="0.2">
      <c r="A201" s="46">
        <v>198</v>
      </c>
      <c r="B201" s="46" t="s">
        <v>485</v>
      </c>
      <c r="C201" s="69" t="s">
        <v>112</v>
      </c>
      <c r="D201" s="46" t="s">
        <v>136</v>
      </c>
      <c r="E201" s="46" t="s">
        <v>114</v>
      </c>
      <c r="F201" s="102" t="s">
        <v>818</v>
      </c>
      <c r="G201" s="102" t="s">
        <v>76</v>
      </c>
      <c r="H201" s="107" t="s">
        <v>76</v>
      </c>
      <c r="I201" s="122">
        <v>73149</v>
      </c>
      <c r="J201" s="51">
        <v>40</v>
      </c>
      <c r="K201" s="51">
        <v>120</v>
      </c>
      <c r="L201" s="46" t="s">
        <v>116</v>
      </c>
      <c r="M201" s="103" t="s">
        <v>76</v>
      </c>
    </row>
    <row r="202" spans="1:13" s="48" customFormat="1" ht="13.5" x14ac:dyDescent="0.2">
      <c r="A202" s="47">
        <v>199</v>
      </c>
      <c r="B202" s="47" t="s">
        <v>486</v>
      </c>
      <c r="C202" s="68" t="s">
        <v>135</v>
      </c>
      <c r="D202" s="47" t="s">
        <v>145</v>
      </c>
      <c r="E202" s="47" t="s">
        <v>191</v>
      </c>
      <c r="F202" s="104"/>
      <c r="G202" s="104"/>
      <c r="H202" s="108" t="s">
        <v>76</v>
      </c>
      <c r="I202" s="123">
        <v>46094</v>
      </c>
      <c r="J202" s="52">
        <v>539</v>
      </c>
      <c r="K202" s="52">
        <v>1835</v>
      </c>
      <c r="L202" s="47" t="s">
        <v>116</v>
      </c>
      <c r="M202" s="105" t="s">
        <v>76</v>
      </c>
    </row>
    <row r="203" spans="1:13" s="49" customFormat="1" ht="40.5" x14ac:dyDescent="0.2">
      <c r="A203" s="46">
        <v>200</v>
      </c>
      <c r="B203" s="46" t="s">
        <v>487</v>
      </c>
      <c r="C203" s="69" t="s">
        <v>135</v>
      </c>
      <c r="D203" s="46" t="s">
        <v>136</v>
      </c>
      <c r="E203" s="46" t="s">
        <v>191</v>
      </c>
      <c r="F203" s="102" t="s">
        <v>819</v>
      </c>
      <c r="G203" s="102" t="s">
        <v>818</v>
      </c>
      <c r="H203" s="107" t="s">
        <v>119</v>
      </c>
      <c r="I203" s="122">
        <v>73149</v>
      </c>
      <c r="J203" s="51">
        <v>5691</v>
      </c>
      <c r="K203" s="51">
        <v>15366</v>
      </c>
      <c r="L203" s="46" t="s">
        <v>116</v>
      </c>
      <c r="M203" s="103" t="s">
        <v>488</v>
      </c>
    </row>
    <row r="204" spans="1:13" s="48" customFormat="1" ht="13.5" x14ac:dyDescent="0.2">
      <c r="A204" s="47">
        <v>201</v>
      </c>
      <c r="B204" s="47" t="s">
        <v>489</v>
      </c>
      <c r="C204" s="68" t="s">
        <v>112</v>
      </c>
      <c r="D204" s="47" t="s">
        <v>136</v>
      </c>
      <c r="E204" s="47" t="s">
        <v>140</v>
      </c>
      <c r="F204" s="104" t="s">
        <v>818</v>
      </c>
      <c r="G204" s="104" t="s">
        <v>76</v>
      </c>
      <c r="H204" s="108" t="s">
        <v>76</v>
      </c>
      <c r="I204" s="123">
        <v>73149</v>
      </c>
      <c r="J204" s="52">
        <v>843</v>
      </c>
      <c r="K204" s="52">
        <v>1939</v>
      </c>
      <c r="L204" s="47" t="s">
        <v>116</v>
      </c>
      <c r="M204" s="105" t="s">
        <v>76</v>
      </c>
    </row>
    <row r="205" spans="1:13" s="49" customFormat="1" ht="40.5" x14ac:dyDescent="0.2">
      <c r="A205" s="46">
        <v>202</v>
      </c>
      <c r="B205" s="46" t="s">
        <v>490</v>
      </c>
      <c r="C205" s="69" t="s">
        <v>112</v>
      </c>
      <c r="D205" s="46" t="s">
        <v>145</v>
      </c>
      <c r="E205" s="46" t="s">
        <v>140</v>
      </c>
      <c r="F205" s="102" t="s">
        <v>818</v>
      </c>
      <c r="G205" s="102" t="s">
        <v>76</v>
      </c>
      <c r="H205" s="107" t="s">
        <v>119</v>
      </c>
      <c r="I205" s="122">
        <v>66166</v>
      </c>
      <c r="J205" s="51">
        <v>300</v>
      </c>
      <c r="K205" s="51">
        <v>1200</v>
      </c>
      <c r="L205" s="46" t="s">
        <v>116</v>
      </c>
      <c r="M205" s="103" t="s">
        <v>491</v>
      </c>
    </row>
    <row r="206" spans="1:13" s="48" customFormat="1" ht="13.5" x14ac:dyDescent="0.2">
      <c r="A206" s="47">
        <v>203</v>
      </c>
      <c r="B206" s="47" t="s">
        <v>492</v>
      </c>
      <c r="C206" s="68" t="s">
        <v>161</v>
      </c>
      <c r="D206" s="47"/>
      <c r="E206" s="47" t="s">
        <v>114</v>
      </c>
      <c r="F206" s="104" t="s">
        <v>76</v>
      </c>
      <c r="G206" s="104" t="s">
        <v>818</v>
      </c>
      <c r="H206" s="108" t="s">
        <v>493</v>
      </c>
      <c r="I206" s="123"/>
      <c r="J206" s="52"/>
      <c r="K206" s="52"/>
      <c r="L206" s="47"/>
      <c r="M206" s="105" t="s">
        <v>76</v>
      </c>
    </row>
    <row r="207" spans="1:13" s="49" customFormat="1" ht="13.5" x14ac:dyDescent="0.2">
      <c r="A207" s="46">
        <v>204</v>
      </c>
      <c r="B207" s="46" t="s">
        <v>494</v>
      </c>
      <c r="C207" s="69" t="s">
        <v>112</v>
      </c>
      <c r="D207" s="46" t="s">
        <v>118</v>
      </c>
      <c r="E207" s="46" t="s">
        <v>140</v>
      </c>
      <c r="F207" s="102" t="s">
        <v>819</v>
      </c>
      <c r="G207" s="102" t="s">
        <v>76</v>
      </c>
      <c r="H207" s="107" t="s">
        <v>76</v>
      </c>
      <c r="I207" s="122">
        <v>18839</v>
      </c>
      <c r="J207" s="51">
        <v>675</v>
      </c>
      <c r="K207" s="51">
        <v>2050</v>
      </c>
      <c r="L207" s="46" t="s">
        <v>116</v>
      </c>
      <c r="M207" s="103" t="s">
        <v>76</v>
      </c>
    </row>
    <row r="208" spans="1:13" s="48" customFormat="1" ht="94.5" x14ac:dyDescent="0.2">
      <c r="A208" s="47">
        <v>205</v>
      </c>
      <c r="B208" s="47" t="s">
        <v>495</v>
      </c>
      <c r="C208" s="68" t="s">
        <v>135</v>
      </c>
      <c r="D208" s="47" t="s">
        <v>130</v>
      </c>
      <c r="E208" s="47" t="s">
        <v>191</v>
      </c>
      <c r="F208" s="104" t="s">
        <v>819</v>
      </c>
      <c r="G208" s="104" t="s">
        <v>819</v>
      </c>
      <c r="H208" s="108" t="s">
        <v>141</v>
      </c>
      <c r="I208" s="123">
        <v>48547</v>
      </c>
      <c r="J208" s="52">
        <v>137480</v>
      </c>
      <c r="K208" s="52">
        <v>466000</v>
      </c>
      <c r="L208" s="47" t="s">
        <v>150</v>
      </c>
      <c r="M208" s="105" t="s">
        <v>496</v>
      </c>
    </row>
    <row r="209" spans="1:13" s="49" customFormat="1" ht="13.5" x14ac:dyDescent="0.2">
      <c r="A209" s="46">
        <v>206</v>
      </c>
      <c r="B209" s="46" t="s">
        <v>497</v>
      </c>
      <c r="C209" s="69" t="s">
        <v>112</v>
      </c>
      <c r="D209" s="46" t="s">
        <v>170</v>
      </c>
      <c r="E209" s="46" t="s">
        <v>114</v>
      </c>
      <c r="F209" s="102" t="s">
        <v>818</v>
      </c>
      <c r="G209" s="102" t="s">
        <v>76</v>
      </c>
      <c r="H209" s="107" t="s">
        <v>498</v>
      </c>
      <c r="I209" s="122">
        <v>31111</v>
      </c>
      <c r="J209" s="51">
        <v>558</v>
      </c>
      <c r="K209" s="51">
        <v>1479</v>
      </c>
      <c r="L209" s="46" t="s">
        <v>116</v>
      </c>
      <c r="M209" s="103" t="s">
        <v>76</v>
      </c>
    </row>
    <row r="210" spans="1:13" s="48" customFormat="1" ht="27" x14ac:dyDescent="0.2">
      <c r="A210" s="47">
        <v>207</v>
      </c>
      <c r="B210" s="47" t="s">
        <v>499</v>
      </c>
      <c r="C210" s="68" t="s">
        <v>112</v>
      </c>
      <c r="D210" s="47" t="s">
        <v>136</v>
      </c>
      <c r="E210" s="47" t="s">
        <v>140</v>
      </c>
      <c r="F210" s="104" t="s">
        <v>819</v>
      </c>
      <c r="G210" s="104" t="s">
        <v>76</v>
      </c>
      <c r="H210" s="108" t="s">
        <v>311</v>
      </c>
      <c r="I210" s="123">
        <v>45841</v>
      </c>
      <c r="J210" s="52">
        <v>16082</v>
      </c>
      <c r="K210" s="52">
        <v>48003</v>
      </c>
      <c r="L210" s="47" t="s">
        <v>116</v>
      </c>
      <c r="M210" s="105" t="s">
        <v>500</v>
      </c>
    </row>
    <row r="211" spans="1:13" s="49" customFormat="1" ht="27" x14ac:dyDescent="0.2">
      <c r="A211" s="46">
        <v>208</v>
      </c>
      <c r="B211" s="46" t="s">
        <v>501</v>
      </c>
      <c r="C211" s="69" t="s">
        <v>112</v>
      </c>
      <c r="D211" s="46" t="s">
        <v>136</v>
      </c>
      <c r="E211" s="46" t="s">
        <v>140</v>
      </c>
      <c r="F211" s="102" t="s">
        <v>819</v>
      </c>
      <c r="G211" s="102" t="s">
        <v>76</v>
      </c>
      <c r="H211" s="107" t="s">
        <v>311</v>
      </c>
      <c r="I211" s="122">
        <v>37032</v>
      </c>
      <c r="J211" s="51">
        <v>1180</v>
      </c>
      <c r="K211" s="51">
        <v>3304</v>
      </c>
      <c r="L211" s="46" t="s">
        <v>116</v>
      </c>
      <c r="M211" s="103" t="s">
        <v>502</v>
      </c>
    </row>
    <row r="212" spans="1:13" s="48" customFormat="1" ht="27" x14ac:dyDescent="0.2">
      <c r="A212" s="47">
        <v>209</v>
      </c>
      <c r="B212" s="47" t="s">
        <v>503</v>
      </c>
      <c r="C212" s="68" t="s">
        <v>112</v>
      </c>
      <c r="D212" s="47" t="s">
        <v>136</v>
      </c>
      <c r="E212" s="47" t="s">
        <v>140</v>
      </c>
      <c r="F212" s="104" t="s">
        <v>819</v>
      </c>
      <c r="G212" s="104" t="s">
        <v>76</v>
      </c>
      <c r="H212" s="108" t="s">
        <v>311</v>
      </c>
      <c r="I212" s="123">
        <v>37032</v>
      </c>
      <c r="J212" s="52">
        <v>349</v>
      </c>
      <c r="K212" s="52">
        <v>977</v>
      </c>
      <c r="L212" s="47" t="s">
        <v>116</v>
      </c>
      <c r="M212" s="105" t="s">
        <v>502</v>
      </c>
    </row>
    <row r="213" spans="1:13" s="49" customFormat="1" ht="27" x14ac:dyDescent="0.2">
      <c r="A213" s="46">
        <v>210</v>
      </c>
      <c r="B213" s="46" t="s">
        <v>504</v>
      </c>
      <c r="C213" s="69" t="s">
        <v>112</v>
      </c>
      <c r="D213" s="46" t="s">
        <v>136</v>
      </c>
      <c r="E213" s="46" t="s">
        <v>140</v>
      </c>
      <c r="F213" s="102" t="s">
        <v>819</v>
      </c>
      <c r="G213" s="102" t="s">
        <v>76</v>
      </c>
      <c r="H213" s="107" t="s">
        <v>311</v>
      </c>
      <c r="I213" s="122">
        <v>37032</v>
      </c>
      <c r="J213" s="51">
        <v>30</v>
      </c>
      <c r="K213" s="51">
        <v>84</v>
      </c>
      <c r="L213" s="46" t="s">
        <v>116</v>
      </c>
      <c r="M213" s="103" t="s">
        <v>502</v>
      </c>
    </row>
    <row r="214" spans="1:13" s="48" customFormat="1" ht="54" x14ac:dyDescent="0.2">
      <c r="A214" s="47">
        <v>211</v>
      </c>
      <c r="B214" s="47" t="s">
        <v>505</v>
      </c>
      <c r="C214" s="68" t="s">
        <v>161</v>
      </c>
      <c r="D214" s="47"/>
      <c r="E214" s="47" t="s">
        <v>191</v>
      </c>
      <c r="F214" s="104" t="s">
        <v>76</v>
      </c>
      <c r="G214" s="104" t="s">
        <v>819</v>
      </c>
      <c r="H214" s="108" t="s">
        <v>506</v>
      </c>
      <c r="I214" s="123">
        <v>40286</v>
      </c>
      <c r="J214" s="52"/>
      <c r="K214" s="52"/>
      <c r="L214" s="47"/>
      <c r="M214" s="105" t="s">
        <v>507</v>
      </c>
    </row>
    <row r="215" spans="1:13" s="49" customFormat="1" ht="13.5" x14ac:dyDescent="0.2">
      <c r="A215" s="46">
        <v>212</v>
      </c>
      <c r="B215" s="46" t="s">
        <v>508</v>
      </c>
      <c r="C215" s="69" t="s">
        <v>112</v>
      </c>
      <c r="D215" s="46" t="s">
        <v>118</v>
      </c>
      <c r="E215" s="46" t="s">
        <v>186</v>
      </c>
      <c r="F215" s="102" t="s">
        <v>819</v>
      </c>
      <c r="G215" s="102" t="s">
        <v>76</v>
      </c>
      <c r="H215" s="107" t="s">
        <v>509</v>
      </c>
      <c r="I215" s="122">
        <v>48450</v>
      </c>
      <c r="J215" s="51">
        <v>24</v>
      </c>
      <c r="K215" s="51">
        <v>40</v>
      </c>
      <c r="L215" s="46" t="s">
        <v>116</v>
      </c>
      <c r="M215" s="103" t="s">
        <v>76</v>
      </c>
    </row>
    <row r="216" spans="1:13" s="48" customFormat="1" ht="13.5" x14ac:dyDescent="0.2">
      <c r="A216" s="47">
        <v>213</v>
      </c>
      <c r="B216" s="47" t="s">
        <v>510</v>
      </c>
      <c r="C216" s="68" t="s">
        <v>112</v>
      </c>
      <c r="D216" s="47" t="s">
        <v>136</v>
      </c>
      <c r="E216" s="47" t="s">
        <v>114</v>
      </c>
      <c r="F216" s="104" t="s">
        <v>818</v>
      </c>
      <c r="G216" s="104" t="s">
        <v>76</v>
      </c>
      <c r="H216" s="108" t="s">
        <v>159</v>
      </c>
      <c r="I216" s="123">
        <v>37032</v>
      </c>
      <c r="J216" s="52">
        <v>59</v>
      </c>
      <c r="K216" s="52">
        <v>130</v>
      </c>
      <c r="L216" s="47" t="s">
        <v>116</v>
      </c>
      <c r="M216" s="105" t="s">
        <v>76</v>
      </c>
    </row>
    <row r="217" spans="1:13" s="49" customFormat="1" ht="13.5" x14ac:dyDescent="0.2">
      <c r="A217" s="46">
        <v>214</v>
      </c>
      <c r="B217" s="46" t="s">
        <v>511</v>
      </c>
      <c r="C217" s="69" t="s">
        <v>112</v>
      </c>
      <c r="D217" s="46" t="s">
        <v>148</v>
      </c>
      <c r="E217" s="46" t="s">
        <v>114</v>
      </c>
      <c r="F217" s="102" t="s">
        <v>818</v>
      </c>
      <c r="G217" s="102" t="s">
        <v>76</v>
      </c>
      <c r="H217" s="107" t="s">
        <v>512</v>
      </c>
      <c r="I217" s="122">
        <v>28229</v>
      </c>
      <c r="J217" s="51">
        <v>130</v>
      </c>
      <c r="K217" s="51">
        <v>300</v>
      </c>
      <c r="L217" s="46" t="s">
        <v>150</v>
      </c>
      <c r="M217" s="103" t="s">
        <v>76</v>
      </c>
    </row>
    <row r="218" spans="1:13" s="48" customFormat="1" ht="13.5" x14ac:dyDescent="0.2">
      <c r="A218" s="47">
        <v>215</v>
      </c>
      <c r="B218" s="47" t="s">
        <v>513</v>
      </c>
      <c r="C218" s="68" t="s">
        <v>112</v>
      </c>
      <c r="D218" s="47" t="s">
        <v>170</v>
      </c>
      <c r="E218" s="47" t="s">
        <v>114</v>
      </c>
      <c r="F218" s="104" t="s">
        <v>818</v>
      </c>
      <c r="G218" s="104" t="s">
        <v>76</v>
      </c>
      <c r="H218" s="108" t="s">
        <v>514</v>
      </c>
      <c r="I218" s="123">
        <v>27638</v>
      </c>
      <c r="J218" s="52">
        <v>50</v>
      </c>
      <c r="K218" s="52">
        <v>150</v>
      </c>
      <c r="L218" s="47" t="s">
        <v>116</v>
      </c>
      <c r="M218" s="105" t="s">
        <v>76</v>
      </c>
    </row>
    <row r="219" spans="1:13" s="49" customFormat="1" ht="13.5" x14ac:dyDescent="0.2">
      <c r="A219" s="46">
        <v>216</v>
      </c>
      <c r="B219" s="46" t="s">
        <v>515</v>
      </c>
      <c r="C219" s="69" t="s">
        <v>112</v>
      </c>
      <c r="D219" s="46" t="s">
        <v>118</v>
      </c>
      <c r="E219" s="46" t="s">
        <v>114</v>
      </c>
      <c r="F219" s="102" t="s">
        <v>818</v>
      </c>
      <c r="G219" s="102" t="s">
        <v>76</v>
      </c>
      <c r="H219" s="107" t="s">
        <v>228</v>
      </c>
      <c r="I219" s="122">
        <v>42987</v>
      </c>
      <c r="J219" s="51">
        <v>209</v>
      </c>
      <c r="K219" s="51">
        <v>429</v>
      </c>
      <c r="L219" s="46" t="s">
        <v>116</v>
      </c>
      <c r="M219" s="103" t="s">
        <v>76</v>
      </c>
    </row>
    <row r="220" spans="1:13" s="48" customFormat="1" ht="13.5" x14ac:dyDescent="0.2">
      <c r="A220" s="47">
        <v>217</v>
      </c>
      <c r="B220" s="47" t="s">
        <v>516</v>
      </c>
      <c r="C220" s="68" t="s">
        <v>112</v>
      </c>
      <c r="D220" s="47" t="s">
        <v>332</v>
      </c>
      <c r="E220" s="47" t="s">
        <v>114</v>
      </c>
      <c r="F220" s="104" t="s">
        <v>819</v>
      </c>
      <c r="G220" s="104" t="s">
        <v>76</v>
      </c>
      <c r="H220" s="108" t="s">
        <v>517</v>
      </c>
      <c r="I220" s="123">
        <v>58623</v>
      </c>
      <c r="J220" s="52">
        <v>1540</v>
      </c>
      <c r="K220" s="52">
        <v>3783</v>
      </c>
      <c r="L220" s="47" t="s">
        <v>150</v>
      </c>
      <c r="M220" s="105" t="s">
        <v>76</v>
      </c>
    </row>
    <row r="221" spans="1:13" s="49" customFormat="1" ht="13.5" x14ac:dyDescent="0.2">
      <c r="A221" s="46">
        <v>218</v>
      </c>
      <c r="B221" s="46" t="s">
        <v>518</v>
      </c>
      <c r="C221" s="69" t="s">
        <v>112</v>
      </c>
      <c r="D221" s="46" t="s">
        <v>332</v>
      </c>
      <c r="E221" s="46" t="s">
        <v>114</v>
      </c>
      <c r="F221" s="102"/>
      <c r="G221" s="102"/>
      <c r="H221" s="107" t="s">
        <v>517</v>
      </c>
      <c r="I221" s="122">
        <v>58623</v>
      </c>
      <c r="J221" s="51">
        <v>671</v>
      </c>
      <c r="K221" s="51">
        <v>1683</v>
      </c>
      <c r="L221" s="46" t="s">
        <v>116</v>
      </c>
      <c r="M221" s="103" t="s">
        <v>76</v>
      </c>
    </row>
    <row r="222" spans="1:13" s="48" customFormat="1" ht="13.5" x14ac:dyDescent="0.2">
      <c r="A222" s="47">
        <v>219</v>
      </c>
      <c r="B222" s="47" t="s">
        <v>519</v>
      </c>
      <c r="C222" s="68" t="s">
        <v>112</v>
      </c>
      <c r="D222" s="47" t="s">
        <v>130</v>
      </c>
      <c r="E222" s="47" t="s">
        <v>114</v>
      </c>
      <c r="F222" s="104" t="s">
        <v>819</v>
      </c>
      <c r="G222" s="104" t="s">
        <v>76</v>
      </c>
      <c r="H222" s="108" t="s">
        <v>76</v>
      </c>
      <c r="I222" s="123">
        <v>38333</v>
      </c>
      <c r="J222" s="52">
        <v>55</v>
      </c>
      <c r="K222" s="52">
        <v>120</v>
      </c>
      <c r="L222" s="47" t="s">
        <v>116</v>
      </c>
      <c r="M222" s="105" t="s">
        <v>76</v>
      </c>
    </row>
    <row r="223" spans="1:13" s="49" customFormat="1" ht="13.5" x14ac:dyDescent="0.2">
      <c r="A223" s="46">
        <v>220</v>
      </c>
      <c r="B223" s="46" t="s">
        <v>520</v>
      </c>
      <c r="C223" s="69" t="s">
        <v>112</v>
      </c>
      <c r="D223" s="46" t="s">
        <v>136</v>
      </c>
      <c r="E223" s="46" t="s">
        <v>140</v>
      </c>
      <c r="F223" s="102" t="s">
        <v>818</v>
      </c>
      <c r="G223" s="102" t="s">
        <v>76</v>
      </c>
      <c r="H223" s="107" t="s">
        <v>207</v>
      </c>
      <c r="I223" s="122">
        <v>45841</v>
      </c>
      <c r="J223" s="51">
        <v>279</v>
      </c>
      <c r="K223" s="51">
        <v>279</v>
      </c>
      <c r="L223" s="46" t="s">
        <v>116</v>
      </c>
      <c r="M223" s="103" t="s">
        <v>76</v>
      </c>
    </row>
    <row r="224" spans="1:13" s="48" customFormat="1" ht="27" x14ac:dyDescent="0.2">
      <c r="A224" s="47">
        <v>221</v>
      </c>
      <c r="B224" s="47" t="s">
        <v>521</v>
      </c>
      <c r="C224" s="68" t="s">
        <v>112</v>
      </c>
      <c r="D224" s="47" t="s">
        <v>202</v>
      </c>
      <c r="E224" s="47" t="s">
        <v>114</v>
      </c>
      <c r="F224" s="104" t="s">
        <v>819</v>
      </c>
      <c r="G224" s="104" t="s">
        <v>76</v>
      </c>
      <c r="H224" s="108" t="s">
        <v>154</v>
      </c>
      <c r="I224" s="123">
        <v>26734</v>
      </c>
      <c r="J224" s="52">
        <v>904</v>
      </c>
      <c r="K224" s="52">
        <v>1780</v>
      </c>
      <c r="L224" s="47" t="s">
        <v>116</v>
      </c>
      <c r="M224" s="105" t="s">
        <v>522</v>
      </c>
    </row>
    <row r="225" spans="1:13" s="49" customFormat="1" ht="13.5" x14ac:dyDescent="0.2">
      <c r="A225" s="46">
        <v>222</v>
      </c>
      <c r="B225" s="46" t="s">
        <v>523</v>
      </c>
      <c r="C225" s="69" t="s">
        <v>112</v>
      </c>
      <c r="D225" s="46" t="s">
        <v>176</v>
      </c>
      <c r="E225" s="46" t="s">
        <v>114</v>
      </c>
      <c r="F225" s="102" t="s">
        <v>818</v>
      </c>
      <c r="G225" s="102" t="s">
        <v>76</v>
      </c>
      <c r="H225" s="107" t="s">
        <v>524</v>
      </c>
      <c r="I225" s="122">
        <v>49771</v>
      </c>
      <c r="J225" s="51">
        <v>86</v>
      </c>
      <c r="K225" s="51">
        <v>215</v>
      </c>
      <c r="L225" s="46" t="s">
        <v>116</v>
      </c>
      <c r="M225" s="103" t="s">
        <v>76</v>
      </c>
    </row>
    <row r="226" spans="1:13" s="48" customFormat="1" ht="13.5" x14ac:dyDescent="0.2">
      <c r="A226" s="47">
        <v>223</v>
      </c>
      <c r="B226" s="47" t="s">
        <v>525</v>
      </c>
      <c r="C226" s="68" t="s">
        <v>112</v>
      </c>
      <c r="D226" s="47"/>
      <c r="E226" s="47" t="s">
        <v>114</v>
      </c>
      <c r="F226" s="104" t="s">
        <v>818</v>
      </c>
      <c r="G226" s="104" t="s">
        <v>76</v>
      </c>
      <c r="H226" s="108" t="s">
        <v>300</v>
      </c>
      <c r="I226" s="123">
        <v>36927</v>
      </c>
      <c r="J226" s="52"/>
      <c r="K226" s="52"/>
      <c r="L226" s="47"/>
      <c r="M226" s="105" t="s">
        <v>76</v>
      </c>
    </row>
    <row r="227" spans="1:13" s="49" customFormat="1" ht="13.5" x14ac:dyDescent="0.2">
      <c r="A227" s="46">
        <v>224</v>
      </c>
      <c r="B227" s="46" t="s">
        <v>93</v>
      </c>
      <c r="C227" s="69" t="s">
        <v>161</v>
      </c>
      <c r="D227" s="46"/>
      <c r="E227" s="46" t="s">
        <v>114</v>
      </c>
      <c r="F227" s="102" t="s">
        <v>76</v>
      </c>
      <c r="G227" s="102" t="s">
        <v>819</v>
      </c>
      <c r="H227" s="107" t="s">
        <v>526</v>
      </c>
      <c r="I227" s="122">
        <v>53596</v>
      </c>
      <c r="J227" s="51"/>
      <c r="K227" s="51"/>
      <c r="L227" s="46"/>
      <c r="M227" s="103" t="s">
        <v>76</v>
      </c>
    </row>
    <row r="228" spans="1:13" s="48" customFormat="1" ht="13.5" x14ac:dyDescent="0.2">
      <c r="A228" s="47">
        <v>225</v>
      </c>
      <c r="B228" s="47" t="s">
        <v>527</v>
      </c>
      <c r="C228" s="68" t="s">
        <v>112</v>
      </c>
      <c r="D228" s="47" t="s">
        <v>170</v>
      </c>
      <c r="E228" s="47" t="s">
        <v>114</v>
      </c>
      <c r="F228" s="104" t="s">
        <v>818</v>
      </c>
      <c r="G228" s="104" t="s">
        <v>76</v>
      </c>
      <c r="H228" s="108" t="s">
        <v>528</v>
      </c>
      <c r="I228" s="123">
        <v>45755</v>
      </c>
      <c r="J228" s="52">
        <v>29</v>
      </c>
      <c r="K228" s="52">
        <v>120</v>
      </c>
      <c r="L228" s="47" t="s">
        <v>116</v>
      </c>
      <c r="M228" s="105" t="s">
        <v>76</v>
      </c>
    </row>
    <row r="229" spans="1:13" s="49" customFormat="1" ht="13.5" x14ac:dyDescent="0.2">
      <c r="A229" s="46">
        <v>226</v>
      </c>
      <c r="B229" s="46" t="s">
        <v>529</v>
      </c>
      <c r="C229" s="69" t="s">
        <v>112</v>
      </c>
      <c r="D229" s="46" t="s">
        <v>170</v>
      </c>
      <c r="E229" s="46" t="s">
        <v>114</v>
      </c>
      <c r="F229" s="102" t="s">
        <v>819</v>
      </c>
      <c r="G229" s="102" t="s">
        <v>76</v>
      </c>
      <c r="H229" s="107" t="s">
        <v>506</v>
      </c>
      <c r="I229" s="122">
        <v>37803</v>
      </c>
      <c r="J229" s="51">
        <v>372</v>
      </c>
      <c r="K229" s="51">
        <v>972</v>
      </c>
      <c r="L229" s="46" t="s">
        <v>116</v>
      </c>
      <c r="M229" s="103" t="s">
        <v>76</v>
      </c>
    </row>
    <row r="230" spans="1:13" s="48" customFormat="1" ht="27" x14ac:dyDescent="0.2">
      <c r="A230" s="47">
        <v>227</v>
      </c>
      <c r="B230" s="47" t="s">
        <v>530</v>
      </c>
      <c r="C230" s="68" t="s">
        <v>135</v>
      </c>
      <c r="D230" s="47"/>
      <c r="E230" s="47" t="s">
        <v>531</v>
      </c>
      <c r="F230" s="104" t="s">
        <v>818</v>
      </c>
      <c r="G230" s="104" t="s">
        <v>818</v>
      </c>
      <c r="H230" s="108" t="s">
        <v>76</v>
      </c>
      <c r="I230" s="123">
        <v>31476</v>
      </c>
      <c r="J230" s="52"/>
      <c r="K230" s="52"/>
      <c r="L230" s="47"/>
      <c r="M230" s="105" t="s">
        <v>532</v>
      </c>
    </row>
    <row r="231" spans="1:13" s="49" customFormat="1" ht="13.5" x14ac:dyDescent="0.2">
      <c r="A231" s="46">
        <v>228</v>
      </c>
      <c r="B231" s="46" t="s">
        <v>533</v>
      </c>
      <c r="C231" s="69" t="s">
        <v>112</v>
      </c>
      <c r="D231" s="46" t="s">
        <v>113</v>
      </c>
      <c r="E231" s="46" t="s">
        <v>114</v>
      </c>
      <c r="F231" s="102" t="s">
        <v>819</v>
      </c>
      <c r="G231" s="102" t="s">
        <v>76</v>
      </c>
      <c r="H231" s="107" t="s">
        <v>534</v>
      </c>
      <c r="I231" s="122">
        <v>36927</v>
      </c>
      <c r="J231" s="51">
        <v>319</v>
      </c>
      <c r="K231" s="51">
        <v>737</v>
      </c>
      <c r="L231" s="46" t="s">
        <v>116</v>
      </c>
      <c r="M231" s="103" t="s">
        <v>76</v>
      </c>
    </row>
    <row r="232" spans="1:13" s="48" customFormat="1" ht="54" x14ac:dyDescent="0.2">
      <c r="A232" s="47">
        <v>229</v>
      </c>
      <c r="B232" s="47" t="s">
        <v>535</v>
      </c>
      <c r="C232" s="68" t="s">
        <v>112</v>
      </c>
      <c r="D232" s="47" t="s">
        <v>130</v>
      </c>
      <c r="E232" s="47" t="s">
        <v>114</v>
      </c>
      <c r="F232" s="104" t="s">
        <v>819</v>
      </c>
      <c r="G232" s="104" t="s">
        <v>76</v>
      </c>
      <c r="H232" s="108" t="s">
        <v>218</v>
      </c>
      <c r="I232" s="123">
        <v>62013</v>
      </c>
      <c r="J232" s="52">
        <v>2873</v>
      </c>
      <c r="K232" s="52">
        <v>11475</v>
      </c>
      <c r="L232" s="47" t="s">
        <v>116</v>
      </c>
      <c r="M232" s="105" t="s">
        <v>536</v>
      </c>
    </row>
    <row r="233" spans="1:13" s="49" customFormat="1" ht="13.5" x14ac:dyDescent="0.2">
      <c r="A233" s="46">
        <v>230</v>
      </c>
      <c r="B233" s="46" t="s">
        <v>537</v>
      </c>
      <c r="C233" s="69" t="s">
        <v>112</v>
      </c>
      <c r="D233" s="46" t="s">
        <v>145</v>
      </c>
      <c r="E233" s="46" t="s">
        <v>140</v>
      </c>
      <c r="F233" s="102" t="s">
        <v>819</v>
      </c>
      <c r="G233" s="102" t="s">
        <v>76</v>
      </c>
      <c r="H233" s="107" t="s">
        <v>252</v>
      </c>
      <c r="I233" s="122">
        <v>66166</v>
      </c>
      <c r="J233" s="51">
        <v>43</v>
      </c>
      <c r="K233" s="51">
        <v>129</v>
      </c>
      <c r="L233" s="46" t="s">
        <v>116</v>
      </c>
      <c r="M233" s="103" t="s">
        <v>76</v>
      </c>
    </row>
    <row r="234" spans="1:13" s="48" customFormat="1" ht="13.5" x14ac:dyDescent="0.2">
      <c r="A234" s="47">
        <v>231</v>
      </c>
      <c r="B234" s="47" t="s">
        <v>538</v>
      </c>
      <c r="C234" s="68" t="s">
        <v>135</v>
      </c>
      <c r="D234" s="47" t="s">
        <v>197</v>
      </c>
      <c r="E234" s="47" t="s">
        <v>191</v>
      </c>
      <c r="F234" s="104" t="s">
        <v>818</v>
      </c>
      <c r="G234" s="104" t="s">
        <v>818</v>
      </c>
      <c r="H234" s="108" t="s">
        <v>218</v>
      </c>
      <c r="I234" s="123">
        <v>26333</v>
      </c>
      <c r="J234" s="52">
        <v>5400</v>
      </c>
      <c r="K234" s="52">
        <v>22000</v>
      </c>
      <c r="L234" s="47" t="s">
        <v>116</v>
      </c>
      <c r="M234" s="105" t="s">
        <v>76</v>
      </c>
    </row>
    <row r="235" spans="1:13" s="49" customFormat="1" ht="40.5" x14ac:dyDescent="0.2">
      <c r="A235" s="46">
        <v>232</v>
      </c>
      <c r="B235" s="46" t="s">
        <v>94</v>
      </c>
      <c r="C235" s="69" t="s">
        <v>161</v>
      </c>
      <c r="D235" s="46"/>
      <c r="E235" s="46" t="s">
        <v>162</v>
      </c>
      <c r="F235" s="102" t="s">
        <v>76</v>
      </c>
      <c r="G235" s="102" t="s">
        <v>818</v>
      </c>
      <c r="H235" s="107" t="s">
        <v>220</v>
      </c>
      <c r="I235" s="122">
        <v>39954</v>
      </c>
      <c r="J235" s="51"/>
      <c r="K235" s="51"/>
      <c r="L235" s="46"/>
      <c r="M235" s="103" t="s">
        <v>539</v>
      </c>
    </row>
    <row r="236" spans="1:13" s="48" customFormat="1" ht="13.5" x14ac:dyDescent="0.2">
      <c r="A236" s="47">
        <v>233</v>
      </c>
      <c r="B236" s="47" t="s">
        <v>540</v>
      </c>
      <c r="C236" s="68" t="s">
        <v>112</v>
      </c>
      <c r="D236" s="47" t="s">
        <v>118</v>
      </c>
      <c r="E236" s="47" t="s">
        <v>114</v>
      </c>
      <c r="F236" s="104" t="s">
        <v>818</v>
      </c>
      <c r="G236" s="104" t="s">
        <v>76</v>
      </c>
      <c r="H236" s="108" t="s">
        <v>541</v>
      </c>
      <c r="I236" s="123">
        <v>34417</v>
      </c>
      <c r="J236" s="52">
        <v>312</v>
      </c>
      <c r="K236" s="52">
        <v>588</v>
      </c>
      <c r="L236" s="47" t="s">
        <v>116</v>
      </c>
      <c r="M236" s="105" t="s">
        <v>76</v>
      </c>
    </row>
    <row r="237" spans="1:13" s="49" customFormat="1" ht="13.5" x14ac:dyDescent="0.2">
      <c r="A237" s="46">
        <v>234</v>
      </c>
      <c r="B237" s="46" t="s">
        <v>542</v>
      </c>
      <c r="C237" s="69" t="s">
        <v>135</v>
      </c>
      <c r="D237" s="46" t="s">
        <v>176</v>
      </c>
      <c r="E237" s="46" t="s">
        <v>114</v>
      </c>
      <c r="F237" s="102" t="s">
        <v>818</v>
      </c>
      <c r="G237" s="102" t="s">
        <v>818</v>
      </c>
      <c r="H237" s="107" t="s">
        <v>376</v>
      </c>
      <c r="I237" s="122">
        <v>49555</v>
      </c>
      <c r="J237" s="51">
        <v>34</v>
      </c>
      <c r="K237" s="51">
        <v>62</v>
      </c>
      <c r="L237" s="46" t="s">
        <v>116</v>
      </c>
      <c r="M237" s="103" t="s">
        <v>76</v>
      </c>
    </row>
    <row r="238" spans="1:13" s="48" customFormat="1" ht="13.5" x14ac:dyDescent="0.2">
      <c r="A238" s="47">
        <v>235</v>
      </c>
      <c r="B238" s="47" t="s">
        <v>543</v>
      </c>
      <c r="C238" s="68" t="s">
        <v>112</v>
      </c>
      <c r="D238" s="47" t="s">
        <v>118</v>
      </c>
      <c r="E238" s="47" t="s">
        <v>114</v>
      </c>
      <c r="F238" s="104" t="s">
        <v>819</v>
      </c>
      <c r="G238" s="104" t="s">
        <v>76</v>
      </c>
      <c r="H238" s="108" t="s">
        <v>544</v>
      </c>
      <c r="I238" s="123">
        <v>48450</v>
      </c>
      <c r="J238" s="52">
        <v>735</v>
      </c>
      <c r="K238" s="52">
        <v>1500</v>
      </c>
      <c r="L238" s="47" t="s">
        <v>116</v>
      </c>
      <c r="M238" s="105" t="s">
        <v>76</v>
      </c>
    </row>
    <row r="239" spans="1:13" s="49" customFormat="1" ht="13.5" x14ac:dyDescent="0.2">
      <c r="A239" s="46">
        <v>236</v>
      </c>
      <c r="B239" s="46" t="s">
        <v>545</v>
      </c>
      <c r="C239" s="69" t="s">
        <v>112</v>
      </c>
      <c r="D239" s="46" t="s">
        <v>202</v>
      </c>
      <c r="E239" s="46" t="s">
        <v>114</v>
      </c>
      <c r="F239" s="102" t="s">
        <v>818</v>
      </c>
      <c r="G239" s="102" t="s">
        <v>76</v>
      </c>
      <c r="H239" s="107" t="s">
        <v>546</v>
      </c>
      <c r="I239" s="122">
        <v>4575</v>
      </c>
      <c r="J239" s="51">
        <v>149</v>
      </c>
      <c r="K239" s="51">
        <v>536</v>
      </c>
      <c r="L239" s="46" t="s">
        <v>116</v>
      </c>
      <c r="M239" s="103" t="s">
        <v>76</v>
      </c>
    </row>
    <row r="240" spans="1:13" s="48" customFormat="1" ht="13.5" x14ac:dyDescent="0.2">
      <c r="A240" s="47">
        <v>237</v>
      </c>
      <c r="B240" s="47" t="s">
        <v>547</v>
      </c>
      <c r="C240" s="68" t="s">
        <v>112</v>
      </c>
      <c r="D240" s="47" t="s">
        <v>262</v>
      </c>
      <c r="E240" s="47" t="s">
        <v>140</v>
      </c>
      <c r="F240" s="104" t="s">
        <v>819</v>
      </c>
      <c r="G240" s="104" t="s">
        <v>76</v>
      </c>
      <c r="H240" s="108" t="s">
        <v>76</v>
      </c>
      <c r="I240" s="123"/>
      <c r="J240" s="52">
        <v>31</v>
      </c>
      <c r="K240" s="52">
        <v>53</v>
      </c>
      <c r="L240" s="47" t="s">
        <v>116</v>
      </c>
      <c r="M240" s="105" t="s">
        <v>76</v>
      </c>
    </row>
    <row r="241" spans="1:13" s="49" customFormat="1" ht="27" x14ac:dyDescent="0.2">
      <c r="A241" s="46">
        <v>238</v>
      </c>
      <c r="B241" s="46" t="s">
        <v>548</v>
      </c>
      <c r="C241" s="69" t="s">
        <v>112</v>
      </c>
      <c r="D241" s="46" t="s">
        <v>148</v>
      </c>
      <c r="E241" s="46" t="s">
        <v>114</v>
      </c>
      <c r="F241" s="102" t="s">
        <v>819</v>
      </c>
      <c r="G241" s="102" t="s">
        <v>76</v>
      </c>
      <c r="H241" s="107" t="s">
        <v>347</v>
      </c>
      <c r="I241" s="122">
        <v>29500</v>
      </c>
      <c r="J241" s="51">
        <v>305</v>
      </c>
      <c r="K241" s="51">
        <v>800</v>
      </c>
      <c r="L241" s="46" t="s">
        <v>116</v>
      </c>
      <c r="M241" s="103" t="s">
        <v>549</v>
      </c>
    </row>
    <row r="242" spans="1:13" s="48" customFormat="1" ht="27" x14ac:dyDescent="0.2">
      <c r="A242" s="47">
        <v>239</v>
      </c>
      <c r="B242" s="47" t="s">
        <v>95</v>
      </c>
      <c r="C242" s="68" t="s">
        <v>112</v>
      </c>
      <c r="D242" s="47" t="s">
        <v>136</v>
      </c>
      <c r="E242" s="47" t="s">
        <v>191</v>
      </c>
      <c r="F242" s="104" t="s">
        <v>818</v>
      </c>
      <c r="G242" s="104" t="s">
        <v>76</v>
      </c>
      <c r="H242" s="108" t="s">
        <v>550</v>
      </c>
      <c r="I242" s="123">
        <v>71950</v>
      </c>
      <c r="J242" s="52">
        <v>16301</v>
      </c>
      <c r="K242" s="52">
        <v>49398</v>
      </c>
      <c r="L242" s="47" t="s">
        <v>116</v>
      </c>
      <c r="M242" s="105" t="s">
        <v>551</v>
      </c>
    </row>
    <row r="243" spans="1:13" s="49" customFormat="1" ht="40.5" x14ac:dyDescent="0.2">
      <c r="A243" s="46">
        <v>240</v>
      </c>
      <c r="B243" s="46" t="s">
        <v>96</v>
      </c>
      <c r="C243" s="69" t="s">
        <v>135</v>
      </c>
      <c r="D243" s="46" t="s">
        <v>176</v>
      </c>
      <c r="E243" s="46" t="s">
        <v>191</v>
      </c>
      <c r="F243" s="102" t="s">
        <v>818</v>
      </c>
      <c r="G243" s="102" t="s">
        <v>818</v>
      </c>
      <c r="H243" s="107" t="s">
        <v>552</v>
      </c>
      <c r="I243" s="122">
        <v>61748</v>
      </c>
      <c r="J243" s="51">
        <v>3127</v>
      </c>
      <c r="K243" s="51">
        <v>7705</v>
      </c>
      <c r="L243" s="46" t="s">
        <v>150</v>
      </c>
      <c r="M243" s="103" t="s">
        <v>553</v>
      </c>
    </row>
    <row r="244" spans="1:13" s="48" customFormat="1" ht="13.5" x14ac:dyDescent="0.2">
      <c r="A244" s="47">
        <v>241</v>
      </c>
      <c r="B244" s="47" t="s">
        <v>97</v>
      </c>
      <c r="C244" s="68" t="s">
        <v>161</v>
      </c>
      <c r="D244" s="47"/>
      <c r="E244" s="47" t="s">
        <v>114</v>
      </c>
      <c r="F244" s="104" t="s">
        <v>76</v>
      </c>
      <c r="G244" s="104" t="s">
        <v>819</v>
      </c>
      <c r="H244" s="108" t="s">
        <v>119</v>
      </c>
      <c r="I244" s="123">
        <v>50027</v>
      </c>
      <c r="J244" s="52"/>
      <c r="K244" s="52"/>
      <c r="L244" s="47"/>
      <c r="M244" s="105" t="s">
        <v>76</v>
      </c>
    </row>
    <row r="245" spans="1:13" s="49" customFormat="1" ht="13.5" x14ac:dyDescent="0.2">
      <c r="A245" s="46">
        <v>242</v>
      </c>
      <c r="B245" s="46" t="s">
        <v>554</v>
      </c>
      <c r="C245" s="69" t="s">
        <v>112</v>
      </c>
      <c r="D245" s="46" t="s">
        <v>145</v>
      </c>
      <c r="E245" s="46" t="s">
        <v>140</v>
      </c>
      <c r="F245" s="102" t="s">
        <v>818</v>
      </c>
      <c r="G245" s="102" t="s">
        <v>76</v>
      </c>
      <c r="H245" s="107" t="s">
        <v>203</v>
      </c>
      <c r="I245" s="122">
        <v>66166</v>
      </c>
      <c r="J245" s="51">
        <v>180</v>
      </c>
      <c r="K245" s="51">
        <v>500</v>
      </c>
      <c r="L245" s="46" t="s">
        <v>116</v>
      </c>
      <c r="M245" s="103" t="s">
        <v>76</v>
      </c>
    </row>
    <row r="246" spans="1:13" s="48" customFormat="1" ht="67.5" x14ac:dyDescent="0.2">
      <c r="A246" s="47">
        <v>243</v>
      </c>
      <c r="B246" s="47" t="s">
        <v>555</v>
      </c>
      <c r="C246" s="68" t="s">
        <v>161</v>
      </c>
      <c r="D246" s="47"/>
      <c r="E246" s="47" t="s">
        <v>191</v>
      </c>
      <c r="F246" s="104" t="s">
        <v>76</v>
      </c>
      <c r="G246" s="104" t="s">
        <v>818</v>
      </c>
      <c r="H246" s="108" t="s">
        <v>556</v>
      </c>
      <c r="I246" s="123">
        <v>125880</v>
      </c>
      <c r="J246" s="52"/>
      <c r="K246" s="52"/>
      <c r="L246" s="47"/>
      <c r="M246" s="105" t="s">
        <v>557</v>
      </c>
    </row>
    <row r="247" spans="1:13" s="49" customFormat="1" ht="13.5" x14ac:dyDescent="0.2">
      <c r="A247" s="46">
        <v>244</v>
      </c>
      <c r="B247" s="46" t="s">
        <v>558</v>
      </c>
      <c r="C247" s="69" t="s">
        <v>112</v>
      </c>
      <c r="D247" s="46" t="s">
        <v>145</v>
      </c>
      <c r="E247" s="46" t="s">
        <v>114</v>
      </c>
      <c r="F247" s="102" t="s">
        <v>818</v>
      </c>
      <c r="G247" s="102" t="s">
        <v>76</v>
      </c>
      <c r="H247" s="107" t="s">
        <v>559</v>
      </c>
      <c r="I247" s="122">
        <v>47822</v>
      </c>
      <c r="J247" s="51">
        <v>118</v>
      </c>
      <c r="K247" s="51">
        <v>348</v>
      </c>
      <c r="L247" s="46" t="s">
        <v>116</v>
      </c>
      <c r="M247" s="103" t="s">
        <v>76</v>
      </c>
    </row>
    <row r="248" spans="1:13" s="48" customFormat="1" ht="13.5" x14ac:dyDescent="0.2">
      <c r="A248" s="47">
        <v>245</v>
      </c>
      <c r="B248" s="47" t="s">
        <v>560</v>
      </c>
      <c r="C248" s="68" t="s">
        <v>112</v>
      </c>
      <c r="D248" s="47" t="s">
        <v>238</v>
      </c>
      <c r="E248" s="47" t="s">
        <v>191</v>
      </c>
      <c r="F248" s="104" t="s">
        <v>819</v>
      </c>
      <c r="G248" s="104" t="s">
        <v>76</v>
      </c>
      <c r="H248" s="108" t="s">
        <v>141</v>
      </c>
      <c r="I248" s="123">
        <v>40921</v>
      </c>
      <c r="J248" s="52">
        <v>1332</v>
      </c>
      <c r="K248" s="52">
        <v>3087</v>
      </c>
      <c r="L248" s="47" t="s">
        <v>116</v>
      </c>
      <c r="M248" s="105" t="s">
        <v>76</v>
      </c>
    </row>
    <row r="249" spans="1:13" s="49" customFormat="1" ht="27" x14ac:dyDescent="0.2">
      <c r="A249" s="46">
        <v>246</v>
      </c>
      <c r="B249" s="46" t="s">
        <v>561</v>
      </c>
      <c r="C249" s="69" t="s">
        <v>112</v>
      </c>
      <c r="D249" s="46"/>
      <c r="E249" s="46" t="s">
        <v>186</v>
      </c>
      <c r="F249" s="102" t="s">
        <v>819</v>
      </c>
      <c r="G249" s="102" t="s">
        <v>76</v>
      </c>
      <c r="H249" s="107" t="s">
        <v>318</v>
      </c>
      <c r="I249" s="122">
        <v>37745</v>
      </c>
      <c r="J249" s="51"/>
      <c r="K249" s="51"/>
      <c r="L249" s="46"/>
      <c r="M249" s="103" t="s">
        <v>562</v>
      </c>
    </row>
    <row r="250" spans="1:13" s="48" customFormat="1" ht="27" x14ac:dyDescent="0.2">
      <c r="A250" s="47">
        <v>247</v>
      </c>
      <c r="B250" s="47" t="s">
        <v>563</v>
      </c>
      <c r="C250" s="68" t="s">
        <v>135</v>
      </c>
      <c r="D250" s="47" t="s">
        <v>197</v>
      </c>
      <c r="E250" s="47" t="s">
        <v>191</v>
      </c>
      <c r="F250" s="104" t="s">
        <v>818</v>
      </c>
      <c r="G250" s="104" t="s">
        <v>818</v>
      </c>
      <c r="H250" s="108" t="s">
        <v>564</v>
      </c>
      <c r="I250" s="123">
        <v>32019</v>
      </c>
      <c r="J250" s="52">
        <v>350</v>
      </c>
      <c r="K250" s="52">
        <v>850</v>
      </c>
      <c r="L250" s="47" t="s">
        <v>116</v>
      </c>
      <c r="M250" s="105" t="s">
        <v>565</v>
      </c>
    </row>
    <row r="251" spans="1:13" s="49" customFormat="1" ht="13.5" x14ac:dyDescent="0.2">
      <c r="A251" s="46">
        <v>248</v>
      </c>
      <c r="B251" s="46" t="s">
        <v>566</v>
      </c>
      <c r="C251" s="69" t="s">
        <v>112</v>
      </c>
      <c r="D251" s="46" t="s">
        <v>181</v>
      </c>
      <c r="E251" s="46" t="s">
        <v>191</v>
      </c>
      <c r="F251" s="102" t="s">
        <v>819</v>
      </c>
      <c r="G251" s="102" t="s">
        <v>76</v>
      </c>
      <c r="H251" s="107" t="s">
        <v>567</v>
      </c>
      <c r="I251" s="122">
        <v>44661</v>
      </c>
      <c r="J251" s="51">
        <v>7688</v>
      </c>
      <c r="K251" s="51">
        <v>17682</v>
      </c>
      <c r="L251" s="46" t="s">
        <v>116</v>
      </c>
      <c r="M251" s="103" t="s">
        <v>76</v>
      </c>
    </row>
    <row r="252" spans="1:13" s="48" customFormat="1" ht="13.5" x14ac:dyDescent="0.2">
      <c r="A252" s="47">
        <v>249</v>
      </c>
      <c r="B252" s="47" t="s">
        <v>568</v>
      </c>
      <c r="C252" s="68" t="s">
        <v>112</v>
      </c>
      <c r="D252" s="47" t="s">
        <v>181</v>
      </c>
      <c r="E252" s="47" t="s">
        <v>114</v>
      </c>
      <c r="F252" s="104" t="s">
        <v>819</v>
      </c>
      <c r="G252" s="104" t="s">
        <v>76</v>
      </c>
      <c r="H252" s="108" t="s">
        <v>141</v>
      </c>
      <c r="I252" s="123">
        <v>39954</v>
      </c>
      <c r="J252" s="52">
        <v>1003</v>
      </c>
      <c r="K252" s="52">
        <v>3009</v>
      </c>
      <c r="L252" s="47" t="s">
        <v>116</v>
      </c>
      <c r="M252" s="105" t="s">
        <v>76</v>
      </c>
    </row>
    <row r="253" spans="1:13" s="49" customFormat="1" ht="13.5" x14ac:dyDescent="0.2">
      <c r="A253" s="46">
        <v>250</v>
      </c>
      <c r="B253" s="46" t="s">
        <v>569</v>
      </c>
      <c r="C253" s="69" t="s">
        <v>112</v>
      </c>
      <c r="D253" s="46" t="s">
        <v>181</v>
      </c>
      <c r="E253" s="46" t="s">
        <v>114</v>
      </c>
      <c r="F253" s="102"/>
      <c r="G253" s="102"/>
      <c r="H253" s="107" t="s">
        <v>141</v>
      </c>
      <c r="I253" s="122">
        <v>36333</v>
      </c>
      <c r="J253" s="51">
        <v>160</v>
      </c>
      <c r="K253" s="51">
        <v>480</v>
      </c>
      <c r="L253" s="46" t="s">
        <v>116</v>
      </c>
      <c r="M253" s="103" t="s">
        <v>76</v>
      </c>
    </row>
    <row r="254" spans="1:13" s="48" customFormat="1" ht="13.5" x14ac:dyDescent="0.2">
      <c r="A254" s="47">
        <v>251</v>
      </c>
      <c r="B254" s="47" t="s">
        <v>570</v>
      </c>
      <c r="C254" s="68" t="s">
        <v>112</v>
      </c>
      <c r="D254" s="47" t="s">
        <v>118</v>
      </c>
      <c r="E254" s="47" t="s">
        <v>114</v>
      </c>
      <c r="F254" s="104" t="s">
        <v>818</v>
      </c>
      <c r="G254" s="104" t="s">
        <v>76</v>
      </c>
      <c r="H254" s="108" t="s">
        <v>460</v>
      </c>
      <c r="I254" s="123">
        <v>36827</v>
      </c>
      <c r="J254" s="52">
        <v>210</v>
      </c>
      <c r="K254" s="52">
        <v>500</v>
      </c>
      <c r="L254" s="47" t="s">
        <v>116</v>
      </c>
      <c r="M254" s="105" t="s">
        <v>76</v>
      </c>
    </row>
    <row r="255" spans="1:13" s="49" customFormat="1" ht="81" x14ac:dyDescent="0.2">
      <c r="A255" s="46">
        <v>252</v>
      </c>
      <c r="B255" s="46" t="s">
        <v>98</v>
      </c>
      <c r="C255" s="69" t="s">
        <v>135</v>
      </c>
      <c r="D255" s="46" t="s">
        <v>130</v>
      </c>
      <c r="E255" s="46" t="s">
        <v>191</v>
      </c>
      <c r="F255" s="102" t="s">
        <v>818</v>
      </c>
      <c r="G255" s="102" t="s">
        <v>818</v>
      </c>
      <c r="H255" s="107" t="s">
        <v>318</v>
      </c>
      <c r="I255" s="122">
        <v>62013</v>
      </c>
      <c r="J255" s="51">
        <v>45000</v>
      </c>
      <c r="K255" s="51">
        <v>124500</v>
      </c>
      <c r="L255" s="46" t="s">
        <v>150</v>
      </c>
      <c r="M255" s="103" t="s">
        <v>571</v>
      </c>
    </row>
    <row r="256" spans="1:13" s="48" customFormat="1" ht="94.5" x14ac:dyDescent="0.2">
      <c r="A256" s="47">
        <v>253</v>
      </c>
      <c r="B256" s="47" t="s">
        <v>572</v>
      </c>
      <c r="C256" s="68" t="s">
        <v>135</v>
      </c>
      <c r="D256" s="47" t="s">
        <v>130</v>
      </c>
      <c r="E256" s="47" t="s">
        <v>191</v>
      </c>
      <c r="F256" s="104" t="s">
        <v>818</v>
      </c>
      <c r="G256" s="104" t="s">
        <v>819</v>
      </c>
      <c r="H256" s="108" t="s">
        <v>318</v>
      </c>
      <c r="I256" s="123">
        <v>47139</v>
      </c>
      <c r="J256" s="52">
        <v>407902</v>
      </c>
      <c r="K256" s="52">
        <v>1500000</v>
      </c>
      <c r="L256" s="47" t="s">
        <v>150</v>
      </c>
      <c r="M256" s="105" t="s">
        <v>573</v>
      </c>
    </row>
    <row r="257" spans="1:13" s="49" customFormat="1" ht="13.5" x14ac:dyDescent="0.2">
      <c r="A257" s="46">
        <v>254</v>
      </c>
      <c r="B257" s="46" t="s">
        <v>574</v>
      </c>
      <c r="C257" s="69" t="s">
        <v>112</v>
      </c>
      <c r="D257" s="46" t="s">
        <v>145</v>
      </c>
      <c r="E257" s="46" t="s">
        <v>114</v>
      </c>
      <c r="F257" s="102" t="s">
        <v>818</v>
      </c>
      <c r="G257" s="102" t="s">
        <v>76</v>
      </c>
      <c r="H257" s="107" t="s">
        <v>402</v>
      </c>
      <c r="I257" s="122">
        <v>28125</v>
      </c>
      <c r="J257" s="51">
        <v>14</v>
      </c>
      <c r="K257" s="51">
        <v>321</v>
      </c>
      <c r="L257" s="46" t="s">
        <v>116</v>
      </c>
      <c r="M257" s="103" t="s">
        <v>76</v>
      </c>
    </row>
    <row r="258" spans="1:13" s="48" customFormat="1" ht="13.5" x14ac:dyDescent="0.2">
      <c r="A258" s="47">
        <v>255</v>
      </c>
      <c r="B258" s="47" t="s">
        <v>99</v>
      </c>
      <c r="C258" s="68" t="s">
        <v>161</v>
      </c>
      <c r="D258" s="47"/>
      <c r="E258" s="47" t="s">
        <v>114</v>
      </c>
      <c r="F258" s="104" t="s">
        <v>76</v>
      </c>
      <c r="G258" s="104" t="s">
        <v>819</v>
      </c>
      <c r="H258" s="108" t="s">
        <v>575</v>
      </c>
      <c r="I258" s="123">
        <v>28125</v>
      </c>
      <c r="J258" s="52"/>
      <c r="K258" s="52"/>
      <c r="L258" s="47"/>
      <c r="M258" s="105" t="s">
        <v>76</v>
      </c>
    </row>
    <row r="259" spans="1:13" s="49" customFormat="1" ht="13.5" x14ac:dyDescent="0.2">
      <c r="A259" s="46">
        <v>256</v>
      </c>
      <c r="B259" s="46" t="s">
        <v>576</v>
      </c>
      <c r="C259" s="69" t="s">
        <v>112</v>
      </c>
      <c r="D259" s="46" t="s">
        <v>145</v>
      </c>
      <c r="E259" s="46" t="s">
        <v>114</v>
      </c>
      <c r="F259" s="102" t="s">
        <v>818</v>
      </c>
      <c r="G259" s="102" t="s">
        <v>76</v>
      </c>
      <c r="H259" s="107" t="s">
        <v>577</v>
      </c>
      <c r="I259" s="122">
        <v>28125</v>
      </c>
      <c r="J259" s="51">
        <v>666</v>
      </c>
      <c r="K259" s="51">
        <v>1270</v>
      </c>
      <c r="L259" s="46" t="s">
        <v>116</v>
      </c>
      <c r="M259" s="103" t="s">
        <v>76</v>
      </c>
    </row>
    <row r="260" spans="1:13" s="48" customFormat="1" ht="27" x14ac:dyDescent="0.2">
      <c r="A260" s="47">
        <v>257</v>
      </c>
      <c r="B260" s="47" t="s">
        <v>578</v>
      </c>
      <c r="C260" s="68" t="s">
        <v>112</v>
      </c>
      <c r="D260" s="47" t="s">
        <v>145</v>
      </c>
      <c r="E260" s="47" t="s">
        <v>114</v>
      </c>
      <c r="F260" s="104" t="s">
        <v>819</v>
      </c>
      <c r="G260" s="104" t="s">
        <v>76</v>
      </c>
      <c r="H260" s="108" t="s">
        <v>579</v>
      </c>
      <c r="I260" s="123">
        <v>28125</v>
      </c>
      <c r="J260" s="52">
        <v>119</v>
      </c>
      <c r="K260" s="52">
        <v>400</v>
      </c>
      <c r="L260" s="47" t="s">
        <v>116</v>
      </c>
      <c r="M260" s="105" t="s">
        <v>580</v>
      </c>
    </row>
    <row r="261" spans="1:13" s="49" customFormat="1" ht="13.5" x14ac:dyDescent="0.2">
      <c r="A261" s="46">
        <v>258</v>
      </c>
      <c r="B261" s="46" t="s">
        <v>136</v>
      </c>
      <c r="C261" s="69" t="s">
        <v>161</v>
      </c>
      <c r="D261" s="46" t="s">
        <v>130</v>
      </c>
      <c r="E261" s="46" t="s">
        <v>191</v>
      </c>
      <c r="F261" s="102" t="s">
        <v>76</v>
      </c>
      <c r="G261" s="102" t="s">
        <v>819</v>
      </c>
      <c r="H261" s="107" t="s">
        <v>76</v>
      </c>
      <c r="I261" s="122">
        <v>44583</v>
      </c>
      <c r="J261" s="51"/>
      <c r="K261" s="51"/>
      <c r="L261" s="46" t="s">
        <v>116</v>
      </c>
      <c r="M261" s="103" t="s">
        <v>76</v>
      </c>
    </row>
    <row r="262" spans="1:13" s="48" customFormat="1" ht="54" x14ac:dyDescent="0.2">
      <c r="A262" s="47">
        <v>259</v>
      </c>
      <c r="B262" s="47" t="s">
        <v>581</v>
      </c>
      <c r="C262" s="68" t="s">
        <v>161</v>
      </c>
      <c r="D262" s="47"/>
      <c r="E262" s="47" t="s">
        <v>140</v>
      </c>
      <c r="F262" s="104" t="s">
        <v>76</v>
      </c>
      <c r="G262" s="104" t="s">
        <v>818</v>
      </c>
      <c r="H262" s="108" t="s">
        <v>220</v>
      </c>
      <c r="I262" s="123">
        <v>45841</v>
      </c>
      <c r="J262" s="52"/>
      <c r="K262" s="52"/>
      <c r="L262" s="47"/>
      <c r="M262" s="105" t="s">
        <v>582</v>
      </c>
    </row>
    <row r="263" spans="1:13" s="49" customFormat="1" ht="27" x14ac:dyDescent="0.2">
      <c r="A263" s="46">
        <v>260</v>
      </c>
      <c r="B263" s="46" t="s">
        <v>583</v>
      </c>
      <c r="C263" s="69" t="s">
        <v>135</v>
      </c>
      <c r="D263" s="46" t="s">
        <v>130</v>
      </c>
      <c r="E263" s="46" t="s">
        <v>114</v>
      </c>
      <c r="F263" s="102" t="s">
        <v>818</v>
      </c>
      <c r="G263" s="102" t="s">
        <v>818</v>
      </c>
      <c r="H263" s="107" t="s">
        <v>220</v>
      </c>
      <c r="I263" s="122">
        <v>71083</v>
      </c>
      <c r="J263" s="51">
        <v>10500</v>
      </c>
      <c r="K263" s="51">
        <v>20000</v>
      </c>
      <c r="L263" s="46" t="s">
        <v>116</v>
      </c>
      <c r="M263" s="103" t="s">
        <v>584</v>
      </c>
    </row>
    <row r="264" spans="1:13" s="48" customFormat="1" ht="13.5" x14ac:dyDescent="0.2">
      <c r="A264" s="47">
        <v>261</v>
      </c>
      <c r="B264" s="47" t="s">
        <v>585</v>
      </c>
      <c r="C264" s="68" t="s">
        <v>135</v>
      </c>
      <c r="D264" s="47" t="s">
        <v>181</v>
      </c>
      <c r="E264" s="47" t="s">
        <v>140</v>
      </c>
      <c r="F264" s="104" t="s">
        <v>818</v>
      </c>
      <c r="G264" s="104" t="s">
        <v>818</v>
      </c>
      <c r="H264" s="108" t="s">
        <v>220</v>
      </c>
      <c r="I264" s="123">
        <v>39954</v>
      </c>
      <c r="J264" s="52">
        <v>83</v>
      </c>
      <c r="K264" s="52">
        <v>160</v>
      </c>
      <c r="L264" s="47" t="s">
        <v>116</v>
      </c>
      <c r="M264" s="105" t="s">
        <v>76</v>
      </c>
    </row>
    <row r="265" spans="1:13" s="49" customFormat="1" ht="13.5" x14ac:dyDescent="0.2">
      <c r="A265" s="46">
        <v>262</v>
      </c>
      <c r="B265" s="46" t="s">
        <v>586</v>
      </c>
      <c r="C265" s="69" t="s">
        <v>161</v>
      </c>
      <c r="D265" s="46"/>
      <c r="E265" s="46" t="s">
        <v>114</v>
      </c>
      <c r="F265" s="102"/>
      <c r="G265" s="102"/>
      <c r="H265" s="107" t="s">
        <v>587</v>
      </c>
      <c r="I265" s="122">
        <v>49555</v>
      </c>
      <c r="J265" s="51"/>
      <c r="K265" s="51"/>
      <c r="L265" s="46"/>
      <c r="M265" s="103" t="s">
        <v>76</v>
      </c>
    </row>
    <row r="266" spans="1:13" s="48" customFormat="1" ht="13.5" x14ac:dyDescent="0.2">
      <c r="A266" s="47">
        <v>263</v>
      </c>
      <c r="B266" s="47" t="s">
        <v>588</v>
      </c>
      <c r="C266" s="68" t="s">
        <v>112</v>
      </c>
      <c r="D266" s="47" t="s">
        <v>181</v>
      </c>
      <c r="E266" s="47" t="s">
        <v>140</v>
      </c>
      <c r="F266" s="104" t="s">
        <v>818</v>
      </c>
      <c r="G266" s="104" t="s">
        <v>76</v>
      </c>
      <c r="H266" s="108" t="s">
        <v>141</v>
      </c>
      <c r="I266" s="123">
        <v>61563</v>
      </c>
      <c r="J266" s="52">
        <v>3200</v>
      </c>
      <c r="K266" s="52">
        <v>8000</v>
      </c>
      <c r="L266" s="47" t="s">
        <v>116</v>
      </c>
      <c r="M266" s="105" t="s">
        <v>76</v>
      </c>
    </row>
    <row r="267" spans="1:13" s="49" customFormat="1" ht="13.5" x14ac:dyDescent="0.2">
      <c r="A267" s="46">
        <v>264</v>
      </c>
      <c r="B267" s="46" t="s">
        <v>589</v>
      </c>
      <c r="C267" s="69" t="s">
        <v>112</v>
      </c>
      <c r="D267" s="46" t="s">
        <v>118</v>
      </c>
      <c r="E267" s="46" t="s">
        <v>114</v>
      </c>
      <c r="F267" s="102" t="s">
        <v>818</v>
      </c>
      <c r="G267" s="102" t="s">
        <v>76</v>
      </c>
      <c r="H267" s="107" t="s">
        <v>546</v>
      </c>
      <c r="I267" s="122">
        <v>42987</v>
      </c>
      <c r="J267" s="51">
        <v>161</v>
      </c>
      <c r="K267" s="51">
        <v>300</v>
      </c>
      <c r="L267" s="46" t="s">
        <v>116</v>
      </c>
      <c r="M267" s="103" t="s">
        <v>76</v>
      </c>
    </row>
    <row r="268" spans="1:13" s="48" customFormat="1" ht="13.5" x14ac:dyDescent="0.2">
      <c r="A268" s="47">
        <v>265</v>
      </c>
      <c r="B268" s="47" t="s">
        <v>590</v>
      </c>
      <c r="C268" s="68" t="s">
        <v>112</v>
      </c>
      <c r="D268" s="47" t="s">
        <v>181</v>
      </c>
      <c r="E268" s="47" t="s">
        <v>140</v>
      </c>
      <c r="F268" s="104" t="s">
        <v>818</v>
      </c>
      <c r="G268" s="104" t="s">
        <v>76</v>
      </c>
      <c r="H268" s="108" t="s">
        <v>591</v>
      </c>
      <c r="I268" s="123">
        <v>61563</v>
      </c>
      <c r="J268" s="52">
        <v>60</v>
      </c>
      <c r="K268" s="52">
        <v>400</v>
      </c>
      <c r="L268" s="47" t="s">
        <v>150</v>
      </c>
      <c r="M268" s="105" t="s">
        <v>76</v>
      </c>
    </row>
    <row r="269" spans="1:13" s="49" customFormat="1" ht="13.5" x14ac:dyDescent="0.2">
      <c r="A269" s="46">
        <v>266</v>
      </c>
      <c r="B269" s="46" t="s">
        <v>592</v>
      </c>
      <c r="C269" s="69" t="s">
        <v>112</v>
      </c>
      <c r="D269" s="46" t="s">
        <v>262</v>
      </c>
      <c r="E269" s="46" t="s">
        <v>114</v>
      </c>
      <c r="F269" s="102" t="s">
        <v>818</v>
      </c>
      <c r="G269" s="102" t="s">
        <v>76</v>
      </c>
      <c r="H269" s="107" t="s">
        <v>593</v>
      </c>
      <c r="I269" s="122"/>
      <c r="J269" s="51">
        <v>45</v>
      </c>
      <c r="K269" s="51">
        <v>73</v>
      </c>
      <c r="L269" s="46" t="s">
        <v>116</v>
      </c>
      <c r="M269" s="103" t="s">
        <v>76</v>
      </c>
    </row>
    <row r="270" spans="1:13" s="48" customFormat="1" ht="13.5" x14ac:dyDescent="0.2">
      <c r="A270" s="47">
        <v>267</v>
      </c>
      <c r="B270" s="47" t="s">
        <v>594</v>
      </c>
      <c r="C270" s="68" t="s">
        <v>112</v>
      </c>
      <c r="D270" s="47" t="s">
        <v>113</v>
      </c>
      <c r="E270" s="47" t="s">
        <v>140</v>
      </c>
      <c r="F270" s="104" t="s">
        <v>818</v>
      </c>
      <c r="G270" s="104" t="s">
        <v>76</v>
      </c>
      <c r="H270" s="108" t="s">
        <v>220</v>
      </c>
      <c r="I270" s="123">
        <v>61479</v>
      </c>
      <c r="J270" s="52">
        <v>1252</v>
      </c>
      <c r="K270" s="52">
        <v>3550</v>
      </c>
      <c r="L270" s="47" t="s">
        <v>116</v>
      </c>
      <c r="M270" s="105" t="s">
        <v>76</v>
      </c>
    </row>
    <row r="271" spans="1:13" s="49" customFormat="1" ht="54" x14ac:dyDescent="0.2">
      <c r="A271" s="46">
        <v>268</v>
      </c>
      <c r="B271" s="46" t="s">
        <v>595</v>
      </c>
      <c r="C271" s="69" t="s">
        <v>161</v>
      </c>
      <c r="D271" s="46"/>
      <c r="E271" s="46" t="s">
        <v>162</v>
      </c>
      <c r="F271" s="102" t="s">
        <v>76</v>
      </c>
      <c r="G271" s="102" t="s">
        <v>818</v>
      </c>
      <c r="H271" s="107" t="s">
        <v>76</v>
      </c>
      <c r="I271" s="122">
        <v>62641</v>
      </c>
      <c r="J271" s="51"/>
      <c r="K271" s="51"/>
      <c r="L271" s="46"/>
      <c r="M271" s="103" t="s">
        <v>596</v>
      </c>
    </row>
    <row r="272" spans="1:13" s="48" customFormat="1" ht="13.5" x14ac:dyDescent="0.2">
      <c r="A272" s="47">
        <v>269</v>
      </c>
      <c r="B272" s="47" t="s">
        <v>597</v>
      </c>
      <c r="C272" s="68" t="s">
        <v>112</v>
      </c>
      <c r="D272" s="47" t="s">
        <v>113</v>
      </c>
      <c r="E272" s="47" t="s">
        <v>114</v>
      </c>
      <c r="F272" s="104"/>
      <c r="G272" s="104"/>
      <c r="H272" s="108" t="s">
        <v>395</v>
      </c>
      <c r="I272" s="123">
        <v>38098</v>
      </c>
      <c r="J272" s="52">
        <v>72</v>
      </c>
      <c r="K272" s="52">
        <v>115</v>
      </c>
      <c r="L272" s="47" t="s">
        <v>116</v>
      </c>
      <c r="M272" s="105" t="s">
        <v>76</v>
      </c>
    </row>
    <row r="273" spans="1:13" s="49" customFormat="1" ht="27" x14ac:dyDescent="0.2">
      <c r="A273" s="46">
        <v>270</v>
      </c>
      <c r="B273" s="46" t="s">
        <v>598</v>
      </c>
      <c r="C273" s="69" t="s">
        <v>161</v>
      </c>
      <c r="D273" s="46"/>
      <c r="E273" s="46" t="s">
        <v>162</v>
      </c>
      <c r="F273" s="102" t="s">
        <v>76</v>
      </c>
      <c r="G273" s="102" t="s">
        <v>818</v>
      </c>
      <c r="H273" s="107" t="s">
        <v>599</v>
      </c>
      <c r="I273" s="122">
        <v>49555</v>
      </c>
      <c r="J273" s="51"/>
      <c r="K273" s="51"/>
      <c r="L273" s="46"/>
      <c r="M273" s="103" t="s">
        <v>600</v>
      </c>
    </row>
    <row r="274" spans="1:13" s="48" customFormat="1" ht="13.5" x14ac:dyDescent="0.2">
      <c r="A274" s="47">
        <v>271</v>
      </c>
      <c r="B274" s="47" t="s">
        <v>601</v>
      </c>
      <c r="C274" s="68" t="s">
        <v>112</v>
      </c>
      <c r="D274" s="47" t="s">
        <v>118</v>
      </c>
      <c r="E274" s="47" t="s">
        <v>140</v>
      </c>
      <c r="F274" s="104" t="s">
        <v>818</v>
      </c>
      <c r="G274" s="104" t="s">
        <v>76</v>
      </c>
      <c r="H274" s="108" t="s">
        <v>318</v>
      </c>
      <c r="I274" s="123">
        <v>44224</v>
      </c>
      <c r="J274" s="52">
        <v>294</v>
      </c>
      <c r="K274" s="52">
        <v>600</v>
      </c>
      <c r="L274" s="47" t="s">
        <v>116</v>
      </c>
      <c r="M274" s="105" t="s">
        <v>76</v>
      </c>
    </row>
    <row r="275" spans="1:13" s="49" customFormat="1" ht="13.5" x14ac:dyDescent="0.2">
      <c r="A275" s="46">
        <v>272</v>
      </c>
      <c r="B275" s="46" t="s">
        <v>602</v>
      </c>
      <c r="C275" s="69" t="s">
        <v>112</v>
      </c>
      <c r="D275" s="46" t="s">
        <v>176</v>
      </c>
      <c r="E275" s="46" t="s">
        <v>114</v>
      </c>
      <c r="F275" s="102" t="s">
        <v>818</v>
      </c>
      <c r="G275" s="102" t="s">
        <v>76</v>
      </c>
      <c r="H275" s="107" t="s">
        <v>603</v>
      </c>
      <c r="I275" s="122">
        <v>49771</v>
      </c>
      <c r="J275" s="51">
        <v>583</v>
      </c>
      <c r="K275" s="51">
        <v>1100</v>
      </c>
      <c r="L275" s="46" t="s">
        <v>116</v>
      </c>
      <c r="M275" s="103" t="s">
        <v>76</v>
      </c>
    </row>
    <row r="276" spans="1:13" s="48" customFormat="1" ht="13.5" x14ac:dyDescent="0.2">
      <c r="A276" s="47">
        <v>273</v>
      </c>
      <c r="B276" s="47" t="s">
        <v>604</v>
      </c>
      <c r="C276" s="68" t="s">
        <v>112</v>
      </c>
      <c r="D276" s="47" t="s">
        <v>113</v>
      </c>
      <c r="E276" s="47" t="s">
        <v>140</v>
      </c>
      <c r="F276" s="104" t="s">
        <v>819</v>
      </c>
      <c r="G276" s="104" t="s">
        <v>76</v>
      </c>
      <c r="H276" s="108" t="s">
        <v>509</v>
      </c>
      <c r="I276" s="123">
        <v>36927</v>
      </c>
      <c r="J276" s="52">
        <v>100</v>
      </c>
      <c r="K276" s="52">
        <v>300</v>
      </c>
      <c r="L276" s="47" t="s">
        <v>116</v>
      </c>
      <c r="M276" s="105" t="s">
        <v>605</v>
      </c>
    </row>
    <row r="277" spans="1:13" s="49" customFormat="1" ht="81" x14ac:dyDescent="0.2">
      <c r="A277" s="46">
        <v>274</v>
      </c>
      <c r="B277" s="46" t="s">
        <v>606</v>
      </c>
      <c r="C277" s="69" t="s">
        <v>135</v>
      </c>
      <c r="D277" s="46" t="s">
        <v>118</v>
      </c>
      <c r="E277" s="46" t="s">
        <v>191</v>
      </c>
      <c r="F277" s="102" t="s">
        <v>819</v>
      </c>
      <c r="G277" s="102" t="s">
        <v>819</v>
      </c>
      <c r="H277" s="107" t="s">
        <v>119</v>
      </c>
      <c r="I277" s="122">
        <v>44224</v>
      </c>
      <c r="J277" s="51">
        <v>22327</v>
      </c>
      <c r="K277" s="51">
        <v>43217</v>
      </c>
      <c r="L277" s="46" t="s">
        <v>116</v>
      </c>
      <c r="M277" s="103" t="s">
        <v>607</v>
      </c>
    </row>
    <row r="278" spans="1:13" s="48" customFormat="1" ht="13.5" x14ac:dyDescent="0.2">
      <c r="A278" s="47">
        <v>275</v>
      </c>
      <c r="B278" s="47" t="s">
        <v>608</v>
      </c>
      <c r="C278" s="68" t="s">
        <v>135</v>
      </c>
      <c r="D278" s="47" t="s">
        <v>118</v>
      </c>
      <c r="E278" s="47" t="s">
        <v>191</v>
      </c>
      <c r="F278" s="104" t="s">
        <v>76</v>
      </c>
      <c r="G278" s="104" t="s">
        <v>76</v>
      </c>
      <c r="H278" s="108" t="s">
        <v>347</v>
      </c>
      <c r="I278" s="123">
        <v>42864</v>
      </c>
      <c r="J278" s="52">
        <v>18346</v>
      </c>
      <c r="K278" s="52">
        <v>43985</v>
      </c>
      <c r="L278" s="47" t="s">
        <v>116</v>
      </c>
      <c r="M278" s="105" t="s">
        <v>76</v>
      </c>
    </row>
    <row r="279" spans="1:13" s="49" customFormat="1" ht="13.5" x14ac:dyDescent="0.2">
      <c r="A279" s="46">
        <v>276</v>
      </c>
      <c r="B279" s="46" t="s">
        <v>609</v>
      </c>
      <c r="C279" s="69" t="s">
        <v>112</v>
      </c>
      <c r="D279" s="46" t="s">
        <v>118</v>
      </c>
      <c r="E279" s="46" t="s">
        <v>191</v>
      </c>
      <c r="F279" s="102"/>
      <c r="G279" s="102"/>
      <c r="H279" s="107" t="s">
        <v>119</v>
      </c>
      <c r="I279" s="122">
        <v>44224</v>
      </c>
      <c r="J279" s="51"/>
      <c r="K279" s="51"/>
      <c r="L279" s="46" t="s">
        <v>116</v>
      </c>
      <c r="M279" s="103" t="s">
        <v>76</v>
      </c>
    </row>
    <row r="280" spans="1:13" s="48" customFormat="1" ht="13.5" x14ac:dyDescent="0.2">
      <c r="A280" s="47">
        <v>277</v>
      </c>
      <c r="B280" s="47" t="s">
        <v>610</v>
      </c>
      <c r="C280" s="68" t="s">
        <v>112</v>
      </c>
      <c r="D280" s="47" t="s">
        <v>170</v>
      </c>
      <c r="E280" s="47" t="s">
        <v>114</v>
      </c>
      <c r="F280" s="104" t="s">
        <v>818</v>
      </c>
      <c r="G280" s="104" t="s">
        <v>76</v>
      </c>
      <c r="H280" s="108" t="s">
        <v>76</v>
      </c>
      <c r="I280" s="123">
        <v>59696</v>
      </c>
      <c r="J280" s="52">
        <v>5021</v>
      </c>
      <c r="K280" s="52">
        <v>12804</v>
      </c>
      <c r="L280" s="47" t="s">
        <v>116</v>
      </c>
      <c r="M280" s="105" t="s">
        <v>76</v>
      </c>
    </row>
    <row r="281" spans="1:13" s="49" customFormat="1" ht="27" x14ac:dyDescent="0.2">
      <c r="A281" s="46">
        <v>278</v>
      </c>
      <c r="B281" s="46" t="s">
        <v>611</v>
      </c>
      <c r="C281" s="69" t="s">
        <v>112</v>
      </c>
      <c r="D281" s="46" t="s">
        <v>238</v>
      </c>
      <c r="E281" s="46" t="s">
        <v>114</v>
      </c>
      <c r="F281" s="102" t="s">
        <v>819</v>
      </c>
      <c r="G281" s="102" t="s">
        <v>76</v>
      </c>
      <c r="H281" s="107" t="s">
        <v>252</v>
      </c>
      <c r="I281" s="122">
        <v>35776</v>
      </c>
      <c r="J281" s="51">
        <v>220</v>
      </c>
      <c r="K281" s="51">
        <v>440</v>
      </c>
      <c r="L281" s="46" t="s">
        <v>166</v>
      </c>
      <c r="M281" s="103" t="s">
        <v>612</v>
      </c>
    </row>
    <row r="282" spans="1:13" s="48" customFormat="1" ht="13.5" x14ac:dyDescent="0.2">
      <c r="A282" s="47">
        <v>279</v>
      </c>
      <c r="B282" s="47" t="s">
        <v>613</v>
      </c>
      <c r="C282" s="68" t="s">
        <v>112</v>
      </c>
      <c r="D282" s="47" t="s">
        <v>238</v>
      </c>
      <c r="E282" s="47" t="s">
        <v>114</v>
      </c>
      <c r="F282" s="104" t="s">
        <v>818</v>
      </c>
      <c r="G282" s="104" t="s">
        <v>76</v>
      </c>
      <c r="H282" s="108" t="s">
        <v>614</v>
      </c>
      <c r="I282" s="123">
        <v>35688</v>
      </c>
      <c r="J282" s="52">
        <v>451</v>
      </c>
      <c r="K282" s="52">
        <v>848</v>
      </c>
      <c r="L282" s="47" t="s">
        <v>116</v>
      </c>
      <c r="M282" s="105" t="s">
        <v>76</v>
      </c>
    </row>
    <row r="283" spans="1:13" s="49" customFormat="1" ht="13.5" x14ac:dyDescent="0.2">
      <c r="A283" s="46">
        <v>280</v>
      </c>
      <c r="B283" s="46" t="s">
        <v>615</v>
      </c>
      <c r="C283" s="69" t="s">
        <v>112</v>
      </c>
      <c r="D283" s="46" t="s">
        <v>136</v>
      </c>
      <c r="E283" s="46" t="s">
        <v>114</v>
      </c>
      <c r="F283" s="102" t="s">
        <v>818</v>
      </c>
      <c r="G283" s="102" t="s">
        <v>76</v>
      </c>
      <c r="H283" s="107" t="s">
        <v>616</v>
      </c>
      <c r="I283" s="122">
        <v>46361</v>
      </c>
      <c r="J283" s="51">
        <v>1981</v>
      </c>
      <c r="K283" s="51">
        <v>4953</v>
      </c>
      <c r="L283" s="46" t="s">
        <v>116</v>
      </c>
      <c r="M283" s="103" t="s">
        <v>76</v>
      </c>
    </row>
    <row r="284" spans="1:13" s="48" customFormat="1" ht="54" x14ac:dyDescent="0.2">
      <c r="A284" s="47">
        <v>281</v>
      </c>
      <c r="B284" s="47" t="s">
        <v>617</v>
      </c>
      <c r="C284" s="68" t="s">
        <v>135</v>
      </c>
      <c r="D284" s="47" t="s">
        <v>238</v>
      </c>
      <c r="E284" s="47" t="s">
        <v>191</v>
      </c>
      <c r="F284" s="104" t="s">
        <v>819</v>
      </c>
      <c r="G284" s="104" t="s">
        <v>819</v>
      </c>
      <c r="H284" s="108" t="s">
        <v>141</v>
      </c>
      <c r="I284" s="123">
        <v>35688</v>
      </c>
      <c r="J284" s="52">
        <v>857</v>
      </c>
      <c r="K284" s="52">
        <v>1971</v>
      </c>
      <c r="L284" s="47" t="s">
        <v>116</v>
      </c>
      <c r="M284" s="105" t="s">
        <v>618</v>
      </c>
    </row>
    <row r="285" spans="1:13" s="49" customFormat="1" ht="13.5" x14ac:dyDescent="0.2">
      <c r="A285" s="46">
        <v>282</v>
      </c>
      <c r="B285" s="46" t="s">
        <v>619</v>
      </c>
      <c r="C285" s="69" t="s">
        <v>135</v>
      </c>
      <c r="D285" s="46" t="s">
        <v>130</v>
      </c>
      <c r="E285" s="46" t="s">
        <v>191</v>
      </c>
      <c r="F285" s="102" t="s">
        <v>818</v>
      </c>
      <c r="G285" s="102" t="s">
        <v>819</v>
      </c>
      <c r="H285" s="107" t="s">
        <v>389</v>
      </c>
      <c r="I285" s="122">
        <v>83702</v>
      </c>
      <c r="J285" s="51">
        <v>9937</v>
      </c>
      <c r="K285" s="51">
        <v>32597</v>
      </c>
      <c r="L285" s="46" t="s">
        <v>116</v>
      </c>
      <c r="M285" s="103" t="s">
        <v>76</v>
      </c>
    </row>
    <row r="286" spans="1:13" s="48" customFormat="1" ht="13.5" x14ac:dyDescent="0.2">
      <c r="A286" s="47">
        <v>283</v>
      </c>
      <c r="B286" s="47" t="s">
        <v>620</v>
      </c>
      <c r="C286" s="68" t="s">
        <v>112</v>
      </c>
      <c r="D286" s="47" t="s">
        <v>145</v>
      </c>
      <c r="E286" s="47" t="s">
        <v>140</v>
      </c>
      <c r="F286" s="104"/>
      <c r="G286" s="104"/>
      <c r="H286" s="108" t="s">
        <v>76</v>
      </c>
      <c r="I286" s="123">
        <v>31914</v>
      </c>
      <c r="J286" s="52">
        <v>568</v>
      </c>
      <c r="K286" s="52">
        <v>1500</v>
      </c>
      <c r="L286" s="47" t="s">
        <v>116</v>
      </c>
      <c r="M286" s="105" t="s">
        <v>76</v>
      </c>
    </row>
    <row r="287" spans="1:13" s="49" customFormat="1" ht="13.5" x14ac:dyDescent="0.2">
      <c r="A287" s="46">
        <v>284</v>
      </c>
      <c r="B287" s="46" t="s">
        <v>621</v>
      </c>
      <c r="C287" s="69" t="s">
        <v>112</v>
      </c>
      <c r="D287" s="46" t="s">
        <v>136</v>
      </c>
      <c r="E287" s="46" t="s">
        <v>186</v>
      </c>
      <c r="F287" s="102" t="s">
        <v>818</v>
      </c>
      <c r="G287" s="102" t="s">
        <v>76</v>
      </c>
      <c r="H287" s="107" t="s">
        <v>622</v>
      </c>
      <c r="I287" s="122">
        <v>37032</v>
      </c>
      <c r="J287" s="51">
        <v>68</v>
      </c>
      <c r="K287" s="51">
        <v>159</v>
      </c>
      <c r="L287" s="46" t="s">
        <v>116</v>
      </c>
      <c r="M287" s="103" t="s">
        <v>76</v>
      </c>
    </row>
    <row r="288" spans="1:13" s="48" customFormat="1" ht="13.5" x14ac:dyDescent="0.2">
      <c r="A288" s="47">
        <v>285</v>
      </c>
      <c r="B288" s="47" t="s">
        <v>623</v>
      </c>
      <c r="C288" s="68" t="s">
        <v>112</v>
      </c>
      <c r="D288" s="47" t="s">
        <v>136</v>
      </c>
      <c r="E288" s="47" t="s">
        <v>186</v>
      </c>
      <c r="F288" s="104" t="s">
        <v>818</v>
      </c>
      <c r="G288" s="104" t="s">
        <v>76</v>
      </c>
      <c r="H288" s="108" t="s">
        <v>624</v>
      </c>
      <c r="I288" s="123">
        <v>50889</v>
      </c>
      <c r="J288" s="52">
        <v>362</v>
      </c>
      <c r="K288" s="52">
        <v>558</v>
      </c>
      <c r="L288" s="47" t="s">
        <v>116</v>
      </c>
      <c r="M288" s="105" t="s">
        <v>76</v>
      </c>
    </row>
    <row r="289" spans="1:13" s="49" customFormat="1" ht="13.5" x14ac:dyDescent="0.2">
      <c r="A289" s="46">
        <v>286</v>
      </c>
      <c r="B289" s="46" t="s">
        <v>625</v>
      </c>
      <c r="C289" s="69" t="s">
        <v>112</v>
      </c>
      <c r="D289" s="46" t="s">
        <v>136</v>
      </c>
      <c r="E289" s="46" t="s">
        <v>114</v>
      </c>
      <c r="F289" s="102" t="s">
        <v>818</v>
      </c>
      <c r="G289" s="102" t="s">
        <v>76</v>
      </c>
      <c r="H289" s="107" t="s">
        <v>173</v>
      </c>
      <c r="I289" s="122">
        <v>37032</v>
      </c>
      <c r="J289" s="51">
        <v>1567</v>
      </c>
      <c r="K289" s="51">
        <v>4500</v>
      </c>
      <c r="L289" s="46" t="s">
        <v>116</v>
      </c>
      <c r="M289" s="103" t="s">
        <v>76</v>
      </c>
    </row>
    <row r="290" spans="1:13" s="48" customFormat="1" ht="13.5" x14ac:dyDescent="0.2">
      <c r="A290" s="47">
        <v>287</v>
      </c>
      <c r="B290" s="47" t="s">
        <v>100</v>
      </c>
      <c r="C290" s="68" t="s">
        <v>135</v>
      </c>
      <c r="D290" s="47" t="s">
        <v>145</v>
      </c>
      <c r="E290" s="47" t="s">
        <v>114</v>
      </c>
      <c r="F290" s="104" t="s">
        <v>819</v>
      </c>
      <c r="G290" s="104" t="s">
        <v>818</v>
      </c>
      <c r="H290" s="108" t="s">
        <v>626</v>
      </c>
      <c r="I290" s="123">
        <v>57589</v>
      </c>
      <c r="J290" s="52">
        <v>580</v>
      </c>
      <c r="K290" s="52">
        <v>1500</v>
      </c>
      <c r="L290" s="47" t="s">
        <v>116</v>
      </c>
      <c r="M290" s="105" t="s">
        <v>76</v>
      </c>
    </row>
    <row r="291" spans="1:13" s="49" customFormat="1" ht="13.5" x14ac:dyDescent="0.2">
      <c r="A291" s="46">
        <v>288</v>
      </c>
      <c r="B291" s="46" t="s">
        <v>627</v>
      </c>
      <c r="C291" s="69" t="s">
        <v>112</v>
      </c>
      <c r="D291" s="46"/>
      <c r="E291" s="46" t="s">
        <v>114</v>
      </c>
      <c r="F291" s="102" t="s">
        <v>818</v>
      </c>
      <c r="G291" s="102" t="s">
        <v>76</v>
      </c>
      <c r="H291" s="107" t="s">
        <v>628</v>
      </c>
      <c r="I291" s="122">
        <v>53596</v>
      </c>
      <c r="J291" s="51"/>
      <c r="K291" s="51"/>
      <c r="L291" s="46"/>
      <c r="M291" s="103" t="s">
        <v>76</v>
      </c>
    </row>
    <row r="292" spans="1:13" s="48" customFormat="1" ht="13.5" x14ac:dyDescent="0.2">
      <c r="A292" s="47">
        <v>289</v>
      </c>
      <c r="B292" s="47" t="s">
        <v>629</v>
      </c>
      <c r="C292" s="68" t="s">
        <v>112</v>
      </c>
      <c r="D292" s="47" t="s">
        <v>136</v>
      </c>
      <c r="E292" s="47" t="s">
        <v>186</v>
      </c>
      <c r="F292" s="104" t="s">
        <v>818</v>
      </c>
      <c r="G292" s="104" t="s">
        <v>76</v>
      </c>
      <c r="H292" s="108" t="s">
        <v>630</v>
      </c>
      <c r="I292" s="123">
        <v>9449</v>
      </c>
      <c r="J292" s="52">
        <v>54</v>
      </c>
      <c r="K292" s="52">
        <v>100</v>
      </c>
      <c r="L292" s="47" t="s">
        <v>116</v>
      </c>
      <c r="M292" s="105" t="s">
        <v>76</v>
      </c>
    </row>
    <row r="293" spans="1:13" s="49" customFormat="1" ht="13.5" x14ac:dyDescent="0.2">
      <c r="A293" s="46">
        <v>290</v>
      </c>
      <c r="B293" s="46" t="s">
        <v>631</v>
      </c>
      <c r="C293" s="69" t="s">
        <v>112</v>
      </c>
      <c r="D293" s="46" t="s">
        <v>181</v>
      </c>
      <c r="E293" s="46" t="s">
        <v>140</v>
      </c>
      <c r="F293" s="102" t="s">
        <v>818</v>
      </c>
      <c r="G293" s="102" t="s">
        <v>76</v>
      </c>
      <c r="H293" s="107" t="s">
        <v>318</v>
      </c>
      <c r="I293" s="122">
        <v>39954</v>
      </c>
      <c r="J293" s="51">
        <v>90</v>
      </c>
      <c r="K293" s="51">
        <v>204</v>
      </c>
      <c r="L293" s="46" t="s">
        <v>150</v>
      </c>
      <c r="M293" s="103" t="s">
        <v>76</v>
      </c>
    </row>
    <row r="294" spans="1:13" s="48" customFormat="1" ht="13.5" x14ac:dyDescent="0.2">
      <c r="A294" s="47">
        <v>291</v>
      </c>
      <c r="B294" s="47" t="s">
        <v>632</v>
      </c>
      <c r="C294" s="68" t="s">
        <v>112</v>
      </c>
      <c r="D294" s="47" t="s">
        <v>136</v>
      </c>
      <c r="E294" s="47" t="s">
        <v>114</v>
      </c>
      <c r="F294" s="104" t="s">
        <v>818</v>
      </c>
      <c r="G294" s="104" t="s">
        <v>76</v>
      </c>
      <c r="H294" s="108" t="s">
        <v>633</v>
      </c>
      <c r="I294" s="123">
        <v>37032</v>
      </c>
      <c r="J294" s="52">
        <v>70</v>
      </c>
      <c r="K294" s="52">
        <v>171</v>
      </c>
      <c r="L294" s="47" t="s">
        <v>116</v>
      </c>
      <c r="M294" s="105" t="s">
        <v>76</v>
      </c>
    </row>
    <row r="295" spans="1:13" s="49" customFormat="1" ht="13.5" x14ac:dyDescent="0.2">
      <c r="A295" s="46">
        <v>292</v>
      </c>
      <c r="B295" s="46" t="s">
        <v>101</v>
      </c>
      <c r="C295" s="69" t="s">
        <v>135</v>
      </c>
      <c r="D295" s="46" t="s">
        <v>130</v>
      </c>
      <c r="E295" s="46" t="s">
        <v>114</v>
      </c>
      <c r="F295" s="102" t="s">
        <v>818</v>
      </c>
      <c r="G295" s="102" t="s">
        <v>818</v>
      </c>
      <c r="H295" s="107" t="s">
        <v>634</v>
      </c>
      <c r="I295" s="122">
        <v>99479</v>
      </c>
      <c r="J295" s="51">
        <v>1680</v>
      </c>
      <c r="K295" s="51">
        <v>3024</v>
      </c>
      <c r="L295" s="46" t="s">
        <v>116</v>
      </c>
      <c r="M295" s="103" t="s">
        <v>76</v>
      </c>
    </row>
    <row r="296" spans="1:13" s="48" customFormat="1" ht="13.5" x14ac:dyDescent="0.2">
      <c r="A296" s="47">
        <v>293</v>
      </c>
      <c r="B296" s="47" t="s">
        <v>635</v>
      </c>
      <c r="C296" s="68" t="s">
        <v>112</v>
      </c>
      <c r="D296" s="47" t="s">
        <v>181</v>
      </c>
      <c r="E296" s="47" t="s">
        <v>114</v>
      </c>
      <c r="F296" s="104" t="s">
        <v>818</v>
      </c>
      <c r="G296" s="104" t="s">
        <v>76</v>
      </c>
      <c r="H296" s="108" t="s">
        <v>636</v>
      </c>
      <c r="I296" s="123"/>
      <c r="J296" s="52">
        <v>182</v>
      </c>
      <c r="K296" s="52">
        <v>26</v>
      </c>
      <c r="L296" s="47" t="s">
        <v>116</v>
      </c>
      <c r="M296" s="105" t="s">
        <v>76</v>
      </c>
    </row>
    <row r="297" spans="1:13" s="49" customFormat="1" ht="13.5" x14ac:dyDescent="0.2">
      <c r="A297" s="46">
        <v>294</v>
      </c>
      <c r="B297" s="46" t="s">
        <v>637</v>
      </c>
      <c r="C297" s="69" t="s">
        <v>112</v>
      </c>
      <c r="D297" s="46" t="s">
        <v>130</v>
      </c>
      <c r="E297" s="46" t="s">
        <v>114</v>
      </c>
      <c r="F297" s="102" t="s">
        <v>818</v>
      </c>
      <c r="G297" s="102" t="s">
        <v>76</v>
      </c>
      <c r="H297" s="107" t="s">
        <v>638</v>
      </c>
      <c r="I297" s="122">
        <v>47139</v>
      </c>
      <c r="J297" s="51">
        <v>2341</v>
      </c>
      <c r="K297" s="51">
        <v>6250</v>
      </c>
      <c r="L297" s="46" t="s">
        <v>116</v>
      </c>
      <c r="M297" s="103" t="s">
        <v>76</v>
      </c>
    </row>
    <row r="298" spans="1:13" s="48" customFormat="1" ht="13.5" x14ac:dyDescent="0.2">
      <c r="A298" s="47">
        <v>295</v>
      </c>
      <c r="B298" s="47" t="s">
        <v>102</v>
      </c>
      <c r="C298" s="68" t="s">
        <v>161</v>
      </c>
      <c r="D298" s="47"/>
      <c r="E298" s="47" t="s">
        <v>114</v>
      </c>
      <c r="F298" s="104" t="s">
        <v>76</v>
      </c>
      <c r="G298" s="104" t="s">
        <v>819</v>
      </c>
      <c r="H298" s="108" t="s">
        <v>639</v>
      </c>
      <c r="I298" s="123">
        <v>45841</v>
      </c>
      <c r="J298" s="52"/>
      <c r="K298" s="52"/>
      <c r="L298" s="47"/>
      <c r="M298" s="105" t="s">
        <v>76</v>
      </c>
    </row>
    <row r="299" spans="1:13" s="49" customFormat="1" ht="13.5" x14ac:dyDescent="0.2">
      <c r="A299" s="46">
        <v>296</v>
      </c>
      <c r="B299" s="46" t="s">
        <v>640</v>
      </c>
      <c r="C299" s="69" t="s">
        <v>135</v>
      </c>
      <c r="D299" s="46" t="s">
        <v>183</v>
      </c>
      <c r="E299" s="46" t="s">
        <v>191</v>
      </c>
      <c r="F299" s="102" t="s">
        <v>818</v>
      </c>
      <c r="G299" s="102" t="s">
        <v>819</v>
      </c>
      <c r="H299" s="107" t="s">
        <v>641</v>
      </c>
      <c r="I299" s="122">
        <v>42669</v>
      </c>
      <c r="J299" s="51">
        <v>6880</v>
      </c>
      <c r="K299" s="51">
        <v>18900</v>
      </c>
      <c r="L299" s="46" t="s">
        <v>116</v>
      </c>
      <c r="M299" s="103" t="s">
        <v>76</v>
      </c>
    </row>
    <row r="300" spans="1:13" s="48" customFormat="1" ht="13.5" x14ac:dyDescent="0.2">
      <c r="A300" s="47">
        <v>297</v>
      </c>
      <c r="B300" s="47" t="s">
        <v>642</v>
      </c>
      <c r="C300" s="68" t="s">
        <v>112</v>
      </c>
      <c r="D300" s="47" t="s">
        <v>183</v>
      </c>
      <c r="E300" s="47" t="s">
        <v>191</v>
      </c>
      <c r="F300" s="104" t="s">
        <v>818</v>
      </c>
      <c r="G300" s="104" t="s">
        <v>76</v>
      </c>
      <c r="H300" s="108" t="s">
        <v>641</v>
      </c>
      <c r="I300" s="123">
        <v>42669</v>
      </c>
      <c r="J300" s="52">
        <v>6880</v>
      </c>
      <c r="K300" s="52">
        <v>18900</v>
      </c>
      <c r="L300" s="47" t="s">
        <v>116</v>
      </c>
      <c r="M300" s="105" t="s">
        <v>76</v>
      </c>
    </row>
    <row r="301" spans="1:13" s="49" customFormat="1" ht="13.5" x14ac:dyDescent="0.2">
      <c r="A301" s="46">
        <v>298</v>
      </c>
      <c r="B301" s="46" t="s">
        <v>643</v>
      </c>
      <c r="C301" s="69" t="s">
        <v>112</v>
      </c>
      <c r="D301" s="46" t="s">
        <v>183</v>
      </c>
      <c r="E301" s="46" t="s">
        <v>191</v>
      </c>
      <c r="F301" s="102" t="s">
        <v>818</v>
      </c>
      <c r="G301" s="102" t="s">
        <v>76</v>
      </c>
      <c r="H301" s="107" t="s">
        <v>641</v>
      </c>
      <c r="I301" s="122">
        <v>42669</v>
      </c>
      <c r="J301" s="51">
        <v>6880</v>
      </c>
      <c r="K301" s="51">
        <v>18900</v>
      </c>
      <c r="L301" s="46" t="s">
        <v>116</v>
      </c>
      <c r="M301" s="103" t="s">
        <v>76</v>
      </c>
    </row>
    <row r="302" spans="1:13" s="48" customFormat="1" ht="13.5" x14ac:dyDescent="0.2">
      <c r="A302" s="47">
        <v>299</v>
      </c>
      <c r="B302" s="47" t="s">
        <v>644</v>
      </c>
      <c r="C302" s="68" t="s">
        <v>112</v>
      </c>
      <c r="D302" s="47" t="s">
        <v>136</v>
      </c>
      <c r="E302" s="47" t="s">
        <v>114</v>
      </c>
      <c r="F302" s="104" t="s">
        <v>818</v>
      </c>
      <c r="G302" s="104" t="s">
        <v>76</v>
      </c>
      <c r="H302" s="108" t="s">
        <v>645</v>
      </c>
      <c r="I302" s="123">
        <v>80439</v>
      </c>
      <c r="J302" s="52">
        <v>916</v>
      </c>
      <c r="K302" s="52">
        <v>2748</v>
      </c>
      <c r="L302" s="47" t="s">
        <v>116</v>
      </c>
      <c r="M302" s="105" t="s">
        <v>76</v>
      </c>
    </row>
    <row r="303" spans="1:13" s="49" customFormat="1" ht="54" x14ac:dyDescent="0.2">
      <c r="A303" s="46">
        <v>300</v>
      </c>
      <c r="B303" s="46" t="s">
        <v>646</v>
      </c>
      <c r="C303" s="69" t="s">
        <v>161</v>
      </c>
      <c r="D303" s="46"/>
      <c r="E303" s="46" t="s">
        <v>191</v>
      </c>
      <c r="F303" s="102" t="s">
        <v>76</v>
      </c>
      <c r="G303" s="102" t="s">
        <v>819</v>
      </c>
      <c r="H303" s="107" t="s">
        <v>141</v>
      </c>
      <c r="I303" s="122">
        <v>64231</v>
      </c>
      <c r="J303" s="51"/>
      <c r="K303" s="51"/>
      <c r="L303" s="46"/>
      <c r="M303" s="103" t="s">
        <v>647</v>
      </c>
    </row>
    <row r="304" spans="1:13" s="48" customFormat="1" ht="40.5" x14ac:dyDescent="0.2">
      <c r="A304" s="47">
        <v>301</v>
      </c>
      <c r="B304" s="47" t="s">
        <v>648</v>
      </c>
      <c r="C304" s="68" t="s">
        <v>112</v>
      </c>
      <c r="D304" s="47" t="s">
        <v>136</v>
      </c>
      <c r="E304" s="47" t="s">
        <v>114</v>
      </c>
      <c r="F304" s="104" t="s">
        <v>818</v>
      </c>
      <c r="G304" s="104" t="s">
        <v>76</v>
      </c>
      <c r="H304" s="108" t="s">
        <v>115</v>
      </c>
      <c r="I304" s="123">
        <v>64231</v>
      </c>
      <c r="J304" s="52">
        <v>4543</v>
      </c>
      <c r="K304" s="52">
        <v>13243</v>
      </c>
      <c r="L304" s="47" t="s">
        <v>116</v>
      </c>
      <c r="M304" s="105" t="s">
        <v>649</v>
      </c>
    </row>
    <row r="305" spans="1:13" s="49" customFormat="1" ht="40.5" x14ac:dyDescent="0.2">
      <c r="A305" s="46">
        <v>302</v>
      </c>
      <c r="B305" s="46" t="s">
        <v>650</v>
      </c>
      <c r="C305" s="69" t="s">
        <v>135</v>
      </c>
      <c r="D305" s="46" t="s">
        <v>148</v>
      </c>
      <c r="E305" s="46" t="s">
        <v>191</v>
      </c>
      <c r="F305" s="102" t="s">
        <v>819</v>
      </c>
      <c r="G305" s="102" t="s">
        <v>819</v>
      </c>
      <c r="H305" s="107" t="s">
        <v>141</v>
      </c>
      <c r="I305" s="122">
        <v>31601</v>
      </c>
      <c r="J305" s="51">
        <v>6100</v>
      </c>
      <c r="K305" s="51">
        <v>27800</v>
      </c>
      <c r="L305" s="46" t="s">
        <v>116</v>
      </c>
      <c r="M305" s="103" t="s">
        <v>651</v>
      </c>
    </row>
    <row r="306" spans="1:13" s="48" customFormat="1" ht="13.5" x14ac:dyDescent="0.2">
      <c r="A306" s="47">
        <v>303</v>
      </c>
      <c r="B306" s="47" t="s">
        <v>652</v>
      </c>
      <c r="C306" s="68" t="s">
        <v>112</v>
      </c>
      <c r="D306" s="47" t="s">
        <v>170</v>
      </c>
      <c r="E306" s="47" t="s">
        <v>140</v>
      </c>
      <c r="F306" s="104"/>
      <c r="G306" s="104"/>
      <c r="H306" s="108" t="s">
        <v>76</v>
      </c>
      <c r="I306" s="123">
        <v>38125</v>
      </c>
      <c r="J306" s="52">
        <v>117</v>
      </c>
      <c r="K306" s="52">
        <v>300</v>
      </c>
      <c r="L306" s="47" t="s">
        <v>116</v>
      </c>
      <c r="M306" s="105" t="s">
        <v>76</v>
      </c>
    </row>
    <row r="307" spans="1:13" s="49" customFormat="1" ht="13.5" x14ac:dyDescent="0.2">
      <c r="A307" s="46">
        <v>304</v>
      </c>
      <c r="B307" s="46" t="s">
        <v>653</v>
      </c>
      <c r="C307" s="69" t="s">
        <v>112</v>
      </c>
      <c r="D307" s="46" t="s">
        <v>136</v>
      </c>
      <c r="E307" s="46" t="s">
        <v>114</v>
      </c>
      <c r="F307" s="102" t="s">
        <v>818</v>
      </c>
      <c r="G307" s="102" t="s">
        <v>76</v>
      </c>
      <c r="H307" s="107" t="s">
        <v>228</v>
      </c>
      <c r="I307" s="122">
        <v>37032</v>
      </c>
      <c r="J307" s="51">
        <v>354</v>
      </c>
      <c r="K307" s="51">
        <v>1062</v>
      </c>
      <c r="L307" s="46" t="s">
        <v>116</v>
      </c>
      <c r="M307" s="103" t="s">
        <v>76</v>
      </c>
    </row>
    <row r="308" spans="1:13" s="48" customFormat="1" ht="54" x14ac:dyDescent="0.2">
      <c r="A308" s="47">
        <v>305</v>
      </c>
      <c r="B308" s="47" t="s">
        <v>654</v>
      </c>
      <c r="C308" s="68" t="s">
        <v>112</v>
      </c>
      <c r="D308" s="47" t="s">
        <v>145</v>
      </c>
      <c r="E308" s="47" t="s">
        <v>114</v>
      </c>
      <c r="F308" s="104" t="s">
        <v>819</v>
      </c>
      <c r="G308" s="104" t="s">
        <v>76</v>
      </c>
      <c r="H308" s="108" t="s">
        <v>119</v>
      </c>
      <c r="I308" s="123">
        <v>50027</v>
      </c>
      <c r="J308" s="52">
        <v>17267</v>
      </c>
      <c r="K308" s="52">
        <v>46103</v>
      </c>
      <c r="L308" s="47" t="s">
        <v>116</v>
      </c>
      <c r="M308" s="105" t="s">
        <v>655</v>
      </c>
    </row>
    <row r="309" spans="1:13" s="49" customFormat="1" ht="81" x14ac:dyDescent="0.2">
      <c r="A309" s="46">
        <v>306</v>
      </c>
      <c r="B309" s="46" t="s">
        <v>656</v>
      </c>
      <c r="C309" s="69" t="s">
        <v>135</v>
      </c>
      <c r="D309" s="46" t="s">
        <v>130</v>
      </c>
      <c r="E309" s="46" t="s">
        <v>191</v>
      </c>
      <c r="F309" s="102" t="s">
        <v>819</v>
      </c>
      <c r="G309" s="102" t="s">
        <v>819</v>
      </c>
      <c r="H309" s="107" t="s">
        <v>141</v>
      </c>
      <c r="I309" s="122">
        <v>72154</v>
      </c>
      <c r="J309" s="51">
        <v>87000</v>
      </c>
      <c r="K309" s="51">
        <v>230000</v>
      </c>
      <c r="L309" s="46" t="s">
        <v>150</v>
      </c>
      <c r="M309" s="103" t="s">
        <v>657</v>
      </c>
    </row>
    <row r="310" spans="1:13" s="48" customFormat="1" ht="81" x14ac:dyDescent="0.2">
      <c r="A310" s="47">
        <v>307</v>
      </c>
      <c r="B310" s="47" t="s">
        <v>658</v>
      </c>
      <c r="C310" s="68" t="s">
        <v>161</v>
      </c>
      <c r="D310" s="47"/>
      <c r="E310" s="47" t="s">
        <v>191</v>
      </c>
      <c r="F310" s="104" t="s">
        <v>76</v>
      </c>
      <c r="G310" s="104" t="s">
        <v>819</v>
      </c>
      <c r="H310" s="108" t="s">
        <v>141</v>
      </c>
      <c r="I310" s="123">
        <v>48450</v>
      </c>
      <c r="J310" s="52"/>
      <c r="K310" s="52"/>
      <c r="L310" s="47"/>
      <c r="M310" s="105" t="s">
        <v>659</v>
      </c>
    </row>
    <row r="311" spans="1:13" s="49" customFormat="1" ht="13.5" x14ac:dyDescent="0.2">
      <c r="A311" s="46">
        <v>308</v>
      </c>
      <c r="B311" s="46" t="s">
        <v>660</v>
      </c>
      <c r="C311" s="69" t="s">
        <v>112</v>
      </c>
      <c r="D311" s="46" t="s">
        <v>118</v>
      </c>
      <c r="E311" s="46" t="s">
        <v>114</v>
      </c>
      <c r="F311" s="102" t="s">
        <v>818</v>
      </c>
      <c r="G311" s="102" t="s">
        <v>76</v>
      </c>
      <c r="H311" s="107" t="s">
        <v>661</v>
      </c>
      <c r="I311" s="122">
        <v>48450</v>
      </c>
      <c r="J311" s="51">
        <v>280</v>
      </c>
      <c r="K311" s="51">
        <v>700</v>
      </c>
      <c r="L311" s="46" t="s">
        <v>116</v>
      </c>
      <c r="M311" s="103" t="s">
        <v>76</v>
      </c>
    </row>
    <row r="312" spans="1:13" s="48" customFormat="1" ht="13.5" x14ac:dyDescent="0.2">
      <c r="A312" s="47">
        <v>309</v>
      </c>
      <c r="B312" s="47" t="s">
        <v>103</v>
      </c>
      <c r="C312" s="68" t="s">
        <v>135</v>
      </c>
      <c r="D312" s="47" t="s">
        <v>118</v>
      </c>
      <c r="E312" s="47" t="s">
        <v>114</v>
      </c>
      <c r="F312" s="104" t="s">
        <v>818</v>
      </c>
      <c r="G312" s="104" t="s">
        <v>819</v>
      </c>
      <c r="H312" s="108" t="s">
        <v>662</v>
      </c>
      <c r="I312" s="123">
        <v>48450</v>
      </c>
      <c r="J312" s="52">
        <v>55</v>
      </c>
      <c r="K312" s="52">
        <v>250</v>
      </c>
      <c r="L312" s="47" t="s">
        <v>116</v>
      </c>
      <c r="M312" s="105" t="s">
        <v>76</v>
      </c>
    </row>
    <row r="313" spans="1:13" s="49" customFormat="1" ht="13.5" x14ac:dyDescent="0.2">
      <c r="A313" s="46">
        <v>310</v>
      </c>
      <c r="B313" s="46" t="s">
        <v>663</v>
      </c>
      <c r="C313" s="69" t="s">
        <v>112</v>
      </c>
      <c r="D313" s="46" t="s">
        <v>145</v>
      </c>
      <c r="E313" s="46" t="s">
        <v>140</v>
      </c>
      <c r="F313" s="102" t="s">
        <v>818</v>
      </c>
      <c r="G313" s="102" t="s">
        <v>76</v>
      </c>
      <c r="H313" s="107" t="s">
        <v>664</v>
      </c>
      <c r="I313" s="122">
        <v>50027</v>
      </c>
      <c r="J313" s="51">
        <v>25</v>
      </c>
      <c r="K313" s="51">
        <v>95</v>
      </c>
      <c r="L313" s="46" t="s">
        <v>166</v>
      </c>
      <c r="M313" s="103" t="s">
        <v>76</v>
      </c>
    </row>
    <row r="314" spans="1:13" s="48" customFormat="1" ht="27" x14ac:dyDescent="0.2">
      <c r="A314" s="47">
        <v>311</v>
      </c>
      <c r="B314" s="47" t="s">
        <v>665</v>
      </c>
      <c r="C314" s="68" t="s">
        <v>112</v>
      </c>
      <c r="D314" s="47" t="s">
        <v>148</v>
      </c>
      <c r="E314" s="47" t="s">
        <v>114</v>
      </c>
      <c r="F314" s="104" t="s">
        <v>818</v>
      </c>
      <c r="G314" s="104" t="s">
        <v>76</v>
      </c>
      <c r="H314" s="108" t="s">
        <v>402</v>
      </c>
      <c r="I314" s="123"/>
      <c r="J314" s="52">
        <v>178</v>
      </c>
      <c r="K314" s="52">
        <v>429</v>
      </c>
      <c r="L314" s="47" t="s">
        <v>116</v>
      </c>
      <c r="M314" s="105" t="s">
        <v>666</v>
      </c>
    </row>
    <row r="315" spans="1:13" s="49" customFormat="1" ht="27" x14ac:dyDescent="0.2">
      <c r="A315" s="46">
        <v>312</v>
      </c>
      <c r="B315" s="46" t="s">
        <v>667</v>
      </c>
      <c r="C315" s="69" t="s">
        <v>135</v>
      </c>
      <c r="D315" s="46" t="s">
        <v>113</v>
      </c>
      <c r="E315" s="46" t="s">
        <v>191</v>
      </c>
      <c r="F315" s="102" t="s">
        <v>819</v>
      </c>
      <c r="G315" s="102" t="s">
        <v>819</v>
      </c>
      <c r="H315" s="107" t="s">
        <v>119</v>
      </c>
      <c r="I315" s="122">
        <v>38098</v>
      </c>
      <c r="J315" s="51">
        <v>5736</v>
      </c>
      <c r="K315" s="51">
        <v>13561</v>
      </c>
      <c r="L315" s="46" t="s">
        <v>116</v>
      </c>
      <c r="M315" s="103" t="s">
        <v>668</v>
      </c>
    </row>
    <row r="316" spans="1:13" s="48" customFormat="1" ht="81" x14ac:dyDescent="0.2">
      <c r="A316" s="47">
        <v>313</v>
      </c>
      <c r="B316" s="47" t="s">
        <v>669</v>
      </c>
      <c r="C316" s="68" t="s">
        <v>161</v>
      </c>
      <c r="D316" s="47"/>
      <c r="E316" s="47" t="s">
        <v>191</v>
      </c>
      <c r="F316" s="104" t="s">
        <v>76</v>
      </c>
      <c r="G316" s="104" t="s">
        <v>818</v>
      </c>
      <c r="H316" s="108" t="s">
        <v>670</v>
      </c>
      <c r="I316" s="123">
        <v>59696</v>
      </c>
      <c r="J316" s="52"/>
      <c r="K316" s="52"/>
      <c r="L316" s="47"/>
      <c r="M316" s="105" t="s">
        <v>671</v>
      </c>
    </row>
    <row r="317" spans="1:13" s="49" customFormat="1" ht="13.5" x14ac:dyDescent="0.2">
      <c r="A317" s="46">
        <v>314</v>
      </c>
      <c r="B317" s="46" t="s">
        <v>672</v>
      </c>
      <c r="C317" s="69" t="s">
        <v>112</v>
      </c>
      <c r="D317" s="46" t="s">
        <v>136</v>
      </c>
      <c r="E317" s="46" t="s">
        <v>186</v>
      </c>
      <c r="F317" s="102" t="s">
        <v>818</v>
      </c>
      <c r="G317" s="102" t="s">
        <v>76</v>
      </c>
      <c r="H317" s="107" t="s">
        <v>76</v>
      </c>
      <c r="I317" s="122">
        <v>37032</v>
      </c>
      <c r="J317" s="51">
        <v>67</v>
      </c>
      <c r="K317" s="51">
        <v>234</v>
      </c>
      <c r="L317" s="46" t="s">
        <v>116</v>
      </c>
      <c r="M317" s="103" t="s">
        <v>76</v>
      </c>
    </row>
    <row r="318" spans="1:13" s="48" customFormat="1" ht="13.5" x14ac:dyDescent="0.2">
      <c r="A318" s="47">
        <v>315</v>
      </c>
      <c r="B318" s="47" t="s">
        <v>673</v>
      </c>
      <c r="C318" s="68" t="s">
        <v>112</v>
      </c>
      <c r="D318" s="47" t="s">
        <v>113</v>
      </c>
      <c r="E318" s="47" t="s">
        <v>140</v>
      </c>
      <c r="F318" s="104" t="s">
        <v>818</v>
      </c>
      <c r="G318" s="104" t="s">
        <v>76</v>
      </c>
      <c r="H318" s="108" t="s">
        <v>674</v>
      </c>
      <c r="I318" s="123">
        <v>36927</v>
      </c>
      <c r="J318" s="52">
        <v>136</v>
      </c>
      <c r="K318" s="52">
        <v>168</v>
      </c>
      <c r="L318" s="47" t="s">
        <v>116</v>
      </c>
      <c r="M318" s="105" t="s">
        <v>76</v>
      </c>
    </row>
    <row r="319" spans="1:13" s="49" customFormat="1" ht="27" x14ac:dyDescent="0.2">
      <c r="A319" s="46">
        <v>316</v>
      </c>
      <c r="B319" s="46" t="s">
        <v>675</v>
      </c>
      <c r="C319" s="69" t="s">
        <v>135</v>
      </c>
      <c r="D319" s="46" t="s">
        <v>113</v>
      </c>
      <c r="E319" s="46" t="s">
        <v>191</v>
      </c>
      <c r="F319" s="102" t="s">
        <v>819</v>
      </c>
      <c r="G319" s="102" t="s">
        <v>76</v>
      </c>
      <c r="H319" s="107" t="s">
        <v>76</v>
      </c>
      <c r="I319" s="122">
        <v>60215</v>
      </c>
      <c r="J319" s="51">
        <v>1654</v>
      </c>
      <c r="K319" s="51">
        <v>5590</v>
      </c>
      <c r="L319" s="46" t="s">
        <v>116</v>
      </c>
      <c r="M319" s="103" t="s">
        <v>676</v>
      </c>
    </row>
    <row r="320" spans="1:13" s="48" customFormat="1" ht="13.5" x14ac:dyDescent="0.2">
      <c r="A320" s="47">
        <v>317</v>
      </c>
      <c r="B320" s="47" t="s">
        <v>677</v>
      </c>
      <c r="C320" s="68" t="s">
        <v>112</v>
      </c>
      <c r="D320" s="47"/>
      <c r="E320" s="47" t="s">
        <v>140</v>
      </c>
      <c r="F320" s="104"/>
      <c r="G320" s="104"/>
      <c r="H320" s="108" t="s">
        <v>76</v>
      </c>
      <c r="I320" s="123">
        <v>61563</v>
      </c>
      <c r="J320" s="52"/>
      <c r="K320" s="52"/>
      <c r="L320" s="47"/>
      <c r="M320" s="105" t="s">
        <v>76</v>
      </c>
    </row>
    <row r="321" spans="1:13" s="49" customFormat="1" ht="13.5" x14ac:dyDescent="0.2">
      <c r="A321" s="46">
        <v>318</v>
      </c>
      <c r="B321" s="46" t="s">
        <v>678</v>
      </c>
      <c r="C321" s="69" t="s">
        <v>135</v>
      </c>
      <c r="D321" s="46" t="s">
        <v>148</v>
      </c>
      <c r="E321" s="46" t="s">
        <v>191</v>
      </c>
      <c r="F321" s="102" t="s">
        <v>818</v>
      </c>
      <c r="G321" s="102" t="s">
        <v>818</v>
      </c>
      <c r="H321" s="107" t="s">
        <v>679</v>
      </c>
      <c r="I321" s="122">
        <v>29500</v>
      </c>
      <c r="J321" s="51">
        <v>3200</v>
      </c>
      <c r="K321" s="51">
        <v>14500</v>
      </c>
      <c r="L321" s="46" t="s">
        <v>116</v>
      </c>
      <c r="M321" s="103" t="s">
        <v>76</v>
      </c>
    </row>
    <row r="322" spans="1:13" s="48" customFormat="1" ht="13.5" x14ac:dyDescent="0.2">
      <c r="A322" s="47">
        <v>319</v>
      </c>
      <c r="B322" s="47" t="s">
        <v>680</v>
      </c>
      <c r="C322" s="68" t="s">
        <v>112</v>
      </c>
      <c r="D322" s="47" t="s">
        <v>197</v>
      </c>
      <c r="E322" s="47" t="s">
        <v>114</v>
      </c>
      <c r="F322" s="104" t="s">
        <v>818</v>
      </c>
      <c r="G322" s="104" t="s">
        <v>76</v>
      </c>
      <c r="H322" s="108" t="s">
        <v>267</v>
      </c>
      <c r="I322" s="123">
        <v>64762</v>
      </c>
      <c r="J322" s="52">
        <v>96</v>
      </c>
      <c r="K322" s="52">
        <v>142</v>
      </c>
      <c r="L322" s="47" t="s">
        <v>116</v>
      </c>
      <c r="M322" s="105" t="s">
        <v>76</v>
      </c>
    </row>
    <row r="323" spans="1:13" s="49" customFormat="1" ht="13.5" x14ac:dyDescent="0.2">
      <c r="A323" s="46">
        <v>320</v>
      </c>
      <c r="B323" s="46" t="s">
        <v>104</v>
      </c>
      <c r="C323" s="69" t="s">
        <v>161</v>
      </c>
      <c r="D323" s="46"/>
      <c r="E323" s="46" t="s">
        <v>162</v>
      </c>
      <c r="F323" s="102" t="s">
        <v>76</v>
      </c>
      <c r="G323" s="102" t="s">
        <v>818</v>
      </c>
      <c r="H323" s="107" t="s">
        <v>141</v>
      </c>
      <c r="I323" s="122">
        <v>30606</v>
      </c>
      <c r="J323" s="51"/>
      <c r="K323" s="51"/>
      <c r="L323" s="46"/>
      <c r="M323" s="103" t="s">
        <v>76</v>
      </c>
    </row>
    <row r="324" spans="1:13" s="48" customFormat="1" ht="27" x14ac:dyDescent="0.2">
      <c r="A324" s="47">
        <v>321</v>
      </c>
      <c r="B324" s="47" t="s">
        <v>681</v>
      </c>
      <c r="C324" s="68" t="s">
        <v>112</v>
      </c>
      <c r="D324" s="47" t="s">
        <v>170</v>
      </c>
      <c r="E324" s="47" t="s">
        <v>114</v>
      </c>
      <c r="F324" s="104" t="s">
        <v>818</v>
      </c>
      <c r="G324" s="104" t="s">
        <v>76</v>
      </c>
      <c r="H324" s="108" t="s">
        <v>599</v>
      </c>
      <c r="I324" s="123">
        <v>59696</v>
      </c>
      <c r="J324" s="52">
        <v>638</v>
      </c>
      <c r="K324" s="52">
        <v>1797</v>
      </c>
      <c r="L324" s="47" t="s">
        <v>116</v>
      </c>
      <c r="M324" s="105" t="s">
        <v>682</v>
      </c>
    </row>
    <row r="325" spans="1:13" s="49" customFormat="1" ht="13.5" x14ac:dyDescent="0.2">
      <c r="A325" s="46">
        <v>322</v>
      </c>
      <c r="B325" s="46" t="s">
        <v>683</v>
      </c>
      <c r="C325" s="69" t="s">
        <v>112</v>
      </c>
      <c r="D325" s="46" t="s">
        <v>136</v>
      </c>
      <c r="E325" s="46" t="s">
        <v>114</v>
      </c>
      <c r="F325" s="102" t="s">
        <v>818</v>
      </c>
      <c r="G325" s="102" t="s">
        <v>76</v>
      </c>
      <c r="H325" s="107" t="s">
        <v>541</v>
      </c>
      <c r="I325" s="122">
        <v>37032</v>
      </c>
      <c r="J325" s="51">
        <v>347</v>
      </c>
      <c r="K325" s="51">
        <v>1050</v>
      </c>
      <c r="L325" s="46" t="s">
        <v>116</v>
      </c>
      <c r="M325" s="103" t="s">
        <v>76</v>
      </c>
    </row>
    <row r="326" spans="1:13" s="48" customFormat="1" ht="13.5" x14ac:dyDescent="0.2">
      <c r="A326" s="47">
        <v>323</v>
      </c>
      <c r="B326" s="47" t="s">
        <v>684</v>
      </c>
      <c r="C326" s="68" t="s">
        <v>135</v>
      </c>
      <c r="D326" s="47" t="s">
        <v>262</v>
      </c>
      <c r="E326" s="47" t="s">
        <v>191</v>
      </c>
      <c r="F326" s="104" t="s">
        <v>819</v>
      </c>
      <c r="G326" s="104" t="s">
        <v>819</v>
      </c>
      <c r="H326" s="108" t="s">
        <v>76</v>
      </c>
      <c r="I326" s="123">
        <v>39792</v>
      </c>
      <c r="J326" s="52">
        <v>764</v>
      </c>
      <c r="K326" s="52">
        <v>1972</v>
      </c>
      <c r="L326" s="47" t="s">
        <v>116</v>
      </c>
      <c r="M326" s="105" t="s">
        <v>76</v>
      </c>
    </row>
    <row r="327" spans="1:13" s="49" customFormat="1" ht="81" x14ac:dyDescent="0.2">
      <c r="A327" s="46">
        <v>324</v>
      </c>
      <c r="B327" s="46" t="s">
        <v>685</v>
      </c>
      <c r="C327" s="69" t="s">
        <v>135</v>
      </c>
      <c r="D327" s="46" t="s">
        <v>262</v>
      </c>
      <c r="E327" s="46" t="s">
        <v>191</v>
      </c>
      <c r="F327" s="102" t="s">
        <v>818</v>
      </c>
      <c r="G327" s="102" t="s">
        <v>818</v>
      </c>
      <c r="H327" s="107" t="s">
        <v>76</v>
      </c>
      <c r="I327" s="122">
        <v>35291</v>
      </c>
      <c r="J327" s="51">
        <v>1280</v>
      </c>
      <c r="K327" s="51">
        <v>3800</v>
      </c>
      <c r="L327" s="46" t="s">
        <v>116</v>
      </c>
      <c r="M327" s="103" t="s">
        <v>686</v>
      </c>
    </row>
    <row r="328" spans="1:13" s="48" customFormat="1" ht="13.5" x14ac:dyDescent="0.2">
      <c r="A328" s="47">
        <v>325</v>
      </c>
      <c r="B328" s="47" t="s">
        <v>687</v>
      </c>
      <c r="C328" s="68" t="s">
        <v>112</v>
      </c>
      <c r="D328" s="47" t="s">
        <v>181</v>
      </c>
      <c r="E328" s="47" t="s">
        <v>191</v>
      </c>
      <c r="F328" s="104"/>
      <c r="G328" s="104"/>
      <c r="H328" s="108" t="s">
        <v>76</v>
      </c>
      <c r="I328" s="123">
        <v>27289</v>
      </c>
      <c r="J328" s="52">
        <v>416</v>
      </c>
      <c r="K328" s="52">
        <v>1107</v>
      </c>
      <c r="L328" s="47" t="s">
        <v>116</v>
      </c>
      <c r="M328" s="105" t="s">
        <v>76</v>
      </c>
    </row>
    <row r="329" spans="1:13" s="49" customFormat="1" ht="13.5" x14ac:dyDescent="0.2">
      <c r="A329" s="46">
        <v>326</v>
      </c>
      <c r="B329" s="46" t="s">
        <v>688</v>
      </c>
      <c r="C329" s="69" t="s">
        <v>112</v>
      </c>
      <c r="D329" s="46" t="s">
        <v>176</v>
      </c>
      <c r="E329" s="46" t="s">
        <v>114</v>
      </c>
      <c r="F329" s="102" t="s">
        <v>818</v>
      </c>
      <c r="G329" s="102" t="s">
        <v>76</v>
      </c>
      <c r="H329" s="107" t="s">
        <v>689</v>
      </c>
      <c r="I329" s="122">
        <v>49555</v>
      </c>
      <c r="J329" s="51">
        <v>679</v>
      </c>
      <c r="K329" s="51">
        <v>1962</v>
      </c>
      <c r="L329" s="46" t="s">
        <v>116</v>
      </c>
      <c r="M329" s="103" t="s">
        <v>76</v>
      </c>
    </row>
    <row r="330" spans="1:13" s="48" customFormat="1" ht="13.5" x14ac:dyDescent="0.2">
      <c r="A330" s="47">
        <v>327</v>
      </c>
      <c r="B330" s="47" t="s">
        <v>690</v>
      </c>
      <c r="C330" s="68" t="s">
        <v>112</v>
      </c>
      <c r="D330" s="47" t="s">
        <v>148</v>
      </c>
      <c r="E330" s="47" t="s">
        <v>114</v>
      </c>
      <c r="F330" s="104"/>
      <c r="G330" s="104"/>
      <c r="H330" s="108" t="s">
        <v>691</v>
      </c>
      <c r="I330" s="123">
        <v>41595</v>
      </c>
      <c r="J330" s="52">
        <v>57</v>
      </c>
      <c r="K330" s="52">
        <v>143</v>
      </c>
      <c r="L330" s="47" t="s">
        <v>116</v>
      </c>
      <c r="M330" s="105" t="s">
        <v>76</v>
      </c>
    </row>
    <row r="331" spans="1:13" s="49" customFormat="1" ht="13.5" x14ac:dyDescent="0.2">
      <c r="A331" s="46">
        <v>328</v>
      </c>
      <c r="B331" s="46" t="s">
        <v>692</v>
      </c>
      <c r="C331" s="69" t="s">
        <v>112</v>
      </c>
      <c r="D331" s="46" t="s">
        <v>145</v>
      </c>
      <c r="E331" s="46" t="s">
        <v>114</v>
      </c>
      <c r="F331" s="102" t="s">
        <v>818</v>
      </c>
      <c r="G331" s="102" t="s">
        <v>76</v>
      </c>
      <c r="H331" s="107" t="s">
        <v>693</v>
      </c>
      <c r="I331" s="122">
        <v>83702</v>
      </c>
      <c r="J331" s="51">
        <v>237</v>
      </c>
      <c r="K331" s="51">
        <v>600</v>
      </c>
      <c r="L331" s="46" t="s">
        <v>116</v>
      </c>
      <c r="M331" s="103" t="s">
        <v>76</v>
      </c>
    </row>
    <row r="332" spans="1:13" s="48" customFormat="1" ht="13.5" x14ac:dyDescent="0.2">
      <c r="A332" s="47">
        <v>329</v>
      </c>
      <c r="B332" s="47" t="s">
        <v>694</v>
      </c>
      <c r="C332" s="68" t="s">
        <v>112</v>
      </c>
      <c r="D332" s="47" t="s">
        <v>170</v>
      </c>
      <c r="E332" s="47" t="s">
        <v>114</v>
      </c>
      <c r="F332" s="104" t="s">
        <v>818</v>
      </c>
      <c r="G332" s="104" t="s">
        <v>76</v>
      </c>
      <c r="H332" s="108" t="s">
        <v>695</v>
      </c>
      <c r="I332" s="123">
        <v>27083</v>
      </c>
      <c r="J332" s="52">
        <v>30</v>
      </c>
      <c r="K332" s="52">
        <v>120</v>
      </c>
      <c r="L332" s="47" t="s">
        <v>116</v>
      </c>
      <c r="M332" s="105" t="s">
        <v>76</v>
      </c>
    </row>
    <row r="333" spans="1:13" s="49" customFormat="1" ht="13.5" x14ac:dyDescent="0.2">
      <c r="A333" s="46">
        <v>330</v>
      </c>
      <c r="B333" s="46" t="s">
        <v>696</v>
      </c>
      <c r="C333" s="69" t="s">
        <v>112</v>
      </c>
      <c r="D333" s="46" t="s">
        <v>145</v>
      </c>
      <c r="E333" s="46" t="s">
        <v>114</v>
      </c>
      <c r="F333" s="102" t="s">
        <v>819</v>
      </c>
      <c r="G333" s="102" t="s">
        <v>76</v>
      </c>
      <c r="H333" s="107" t="s">
        <v>697</v>
      </c>
      <c r="I333" s="122">
        <v>45566</v>
      </c>
      <c r="J333" s="51">
        <v>75</v>
      </c>
      <c r="K333" s="51">
        <v>188</v>
      </c>
      <c r="L333" s="46" t="s">
        <v>116</v>
      </c>
      <c r="M333" s="103" t="s">
        <v>76</v>
      </c>
    </row>
    <row r="334" spans="1:13" s="48" customFormat="1" ht="13.5" x14ac:dyDescent="0.2">
      <c r="A334" s="47">
        <v>331</v>
      </c>
      <c r="B334" s="47" t="s">
        <v>105</v>
      </c>
      <c r="C334" s="68" t="s">
        <v>135</v>
      </c>
      <c r="D334" s="47" t="s">
        <v>202</v>
      </c>
      <c r="E334" s="47" t="s">
        <v>114</v>
      </c>
      <c r="F334" s="104" t="s">
        <v>818</v>
      </c>
      <c r="G334" s="104" t="s">
        <v>818</v>
      </c>
      <c r="H334" s="108" t="s">
        <v>698</v>
      </c>
      <c r="I334" s="123">
        <v>39200</v>
      </c>
      <c r="J334" s="52">
        <v>700</v>
      </c>
      <c r="K334" s="52">
        <v>1500</v>
      </c>
      <c r="L334" s="47" t="s">
        <v>166</v>
      </c>
      <c r="M334" s="105" t="s">
        <v>76</v>
      </c>
    </row>
    <row r="335" spans="1:13" s="49" customFormat="1" ht="13.5" x14ac:dyDescent="0.2">
      <c r="A335" s="46">
        <v>332</v>
      </c>
      <c r="B335" s="46" t="s">
        <v>699</v>
      </c>
      <c r="C335" s="69" t="s">
        <v>161</v>
      </c>
      <c r="D335" s="46"/>
      <c r="E335" s="46" t="s">
        <v>191</v>
      </c>
      <c r="F335" s="102"/>
      <c r="G335" s="102"/>
      <c r="H335" s="107" t="s">
        <v>76</v>
      </c>
      <c r="I335" s="122">
        <v>37458</v>
      </c>
      <c r="J335" s="51"/>
      <c r="K335" s="51"/>
      <c r="L335" s="46"/>
      <c r="M335" s="103" t="s">
        <v>76</v>
      </c>
    </row>
    <row r="336" spans="1:13" s="48" customFormat="1" ht="27" x14ac:dyDescent="0.2">
      <c r="A336" s="47">
        <v>333</v>
      </c>
      <c r="B336" s="47" t="s">
        <v>700</v>
      </c>
      <c r="C336" s="68" t="s">
        <v>161</v>
      </c>
      <c r="D336" s="47"/>
      <c r="E336" s="47" t="s">
        <v>140</v>
      </c>
      <c r="F336" s="104"/>
      <c r="G336" s="104"/>
      <c r="H336" s="108" t="s">
        <v>141</v>
      </c>
      <c r="I336" s="123">
        <v>50027</v>
      </c>
      <c r="J336" s="52"/>
      <c r="K336" s="52"/>
      <c r="L336" s="47"/>
      <c r="M336" s="105" t="s">
        <v>701</v>
      </c>
    </row>
    <row r="337" spans="1:13" s="49" customFormat="1" ht="54" x14ac:dyDescent="0.2">
      <c r="A337" s="46">
        <v>334</v>
      </c>
      <c r="B337" s="46" t="s">
        <v>106</v>
      </c>
      <c r="C337" s="69" t="s">
        <v>135</v>
      </c>
      <c r="D337" s="46" t="s">
        <v>130</v>
      </c>
      <c r="E337" s="46" t="s">
        <v>191</v>
      </c>
      <c r="F337" s="102" t="s">
        <v>819</v>
      </c>
      <c r="G337" s="102" t="s">
        <v>818</v>
      </c>
      <c r="H337" s="107" t="s">
        <v>252</v>
      </c>
      <c r="I337" s="122">
        <v>58455</v>
      </c>
      <c r="J337" s="51">
        <v>10043</v>
      </c>
      <c r="K337" s="51">
        <v>27116</v>
      </c>
      <c r="L337" s="46" t="s">
        <v>116</v>
      </c>
      <c r="M337" s="103" t="s">
        <v>582</v>
      </c>
    </row>
    <row r="338" spans="1:13" s="48" customFormat="1" ht="13.5" x14ac:dyDescent="0.2">
      <c r="A338" s="47">
        <v>335</v>
      </c>
      <c r="B338" s="47" t="s">
        <v>702</v>
      </c>
      <c r="C338" s="68" t="s">
        <v>161</v>
      </c>
      <c r="D338" s="47"/>
      <c r="E338" s="47" t="s">
        <v>114</v>
      </c>
      <c r="F338" s="104" t="s">
        <v>76</v>
      </c>
      <c r="G338" s="104" t="s">
        <v>818</v>
      </c>
      <c r="H338" s="108" t="s">
        <v>452</v>
      </c>
      <c r="I338" s="123">
        <v>41595</v>
      </c>
      <c r="J338" s="52"/>
      <c r="K338" s="52"/>
      <c r="L338" s="47"/>
      <c r="M338" s="105" t="s">
        <v>76</v>
      </c>
    </row>
    <row r="339" spans="1:13" s="49" customFormat="1" ht="13.5" x14ac:dyDescent="0.2">
      <c r="A339" s="46">
        <v>336</v>
      </c>
      <c r="B339" s="46" t="s">
        <v>703</v>
      </c>
      <c r="C339" s="69" t="s">
        <v>112</v>
      </c>
      <c r="D339" s="46" t="s">
        <v>148</v>
      </c>
      <c r="E339" s="46" t="s">
        <v>114</v>
      </c>
      <c r="F339" s="102" t="s">
        <v>819</v>
      </c>
      <c r="G339" s="102" t="s">
        <v>76</v>
      </c>
      <c r="H339" s="107" t="s">
        <v>220</v>
      </c>
      <c r="I339" s="122">
        <v>28229</v>
      </c>
      <c r="J339" s="51">
        <v>140</v>
      </c>
      <c r="K339" s="51">
        <v>240</v>
      </c>
      <c r="L339" s="46" t="s">
        <v>116</v>
      </c>
      <c r="M339" s="103" t="s">
        <v>76</v>
      </c>
    </row>
    <row r="340" spans="1:13" s="48" customFormat="1" ht="13.5" x14ac:dyDescent="0.2">
      <c r="A340" s="47">
        <v>337</v>
      </c>
      <c r="B340" s="47" t="s">
        <v>704</v>
      </c>
      <c r="C340" s="68" t="s">
        <v>135</v>
      </c>
      <c r="D340" s="47" t="s">
        <v>113</v>
      </c>
      <c r="E340" s="47" t="s">
        <v>191</v>
      </c>
      <c r="F340" s="104" t="s">
        <v>819</v>
      </c>
      <c r="G340" s="104" t="s">
        <v>818</v>
      </c>
      <c r="H340" s="108" t="s">
        <v>705</v>
      </c>
      <c r="I340" s="123">
        <v>54960</v>
      </c>
      <c r="J340" s="52">
        <v>1055</v>
      </c>
      <c r="K340" s="52">
        <v>3175</v>
      </c>
      <c r="L340" s="47" t="s">
        <v>116</v>
      </c>
      <c r="M340" s="105" t="s">
        <v>706</v>
      </c>
    </row>
    <row r="341" spans="1:13" s="49" customFormat="1" ht="67.5" x14ac:dyDescent="0.2">
      <c r="A341" s="46">
        <v>338</v>
      </c>
      <c r="B341" s="46" t="s">
        <v>707</v>
      </c>
      <c r="C341" s="69" t="s">
        <v>135</v>
      </c>
      <c r="D341" s="46" t="s">
        <v>130</v>
      </c>
      <c r="E341" s="46" t="s">
        <v>191</v>
      </c>
      <c r="F341" s="102" t="s">
        <v>818</v>
      </c>
      <c r="G341" s="102" t="s">
        <v>818</v>
      </c>
      <c r="H341" s="107" t="s">
        <v>708</v>
      </c>
      <c r="I341" s="122">
        <v>47941</v>
      </c>
      <c r="J341" s="51">
        <v>40000</v>
      </c>
      <c r="K341" s="51">
        <v>165000</v>
      </c>
      <c r="L341" s="46" t="s">
        <v>150</v>
      </c>
      <c r="M341" s="103" t="s">
        <v>709</v>
      </c>
    </row>
    <row r="342" spans="1:13" s="48" customFormat="1" ht="40.5" x14ac:dyDescent="0.2">
      <c r="A342" s="47">
        <v>339</v>
      </c>
      <c r="B342" s="47" t="s">
        <v>107</v>
      </c>
      <c r="C342" s="68" t="s">
        <v>161</v>
      </c>
      <c r="D342" s="47"/>
      <c r="E342" s="47" t="s">
        <v>114</v>
      </c>
      <c r="F342" s="104" t="s">
        <v>76</v>
      </c>
      <c r="G342" s="104" t="s">
        <v>819</v>
      </c>
      <c r="H342" s="108" t="s">
        <v>559</v>
      </c>
      <c r="I342" s="123">
        <v>41595</v>
      </c>
      <c r="J342" s="52"/>
      <c r="K342" s="52"/>
      <c r="L342" s="47"/>
      <c r="M342" s="105" t="s">
        <v>710</v>
      </c>
    </row>
    <row r="343" spans="1:13" s="49" customFormat="1" ht="13.5" x14ac:dyDescent="0.2">
      <c r="A343" s="46">
        <v>340</v>
      </c>
      <c r="B343" s="46" t="s">
        <v>711</v>
      </c>
      <c r="C343" s="69" t="s">
        <v>112</v>
      </c>
      <c r="D343" s="46" t="s">
        <v>136</v>
      </c>
      <c r="E343" s="46" t="s">
        <v>114</v>
      </c>
      <c r="F343" s="102" t="s">
        <v>818</v>
      </c>
      <c r="G343" s="102" t="s">
        <v>76</v>
      </c>
      <c r="H343" s="107" t="s">
        <v>712</v>
      </c>
      <c r="I343" s="122">
        <v>36467</v>
      </c>
      <c r="J343" s="51">
        <v>100</v>
      </c>
      <c r="K343" s="51">
        <v>300</v>
      </c>
      <c r="L343" s="46" t="s">
        <v>116</v>
      </c>
      <c r="M343" s="103" t="s">
        <v>76</v>
      </c>
    </row>
    <row r="344" spans="1:13" s="48" customFormat="1" ht="13.5" x14ac:dyDescent="0.2">
      <c r="A344" s="47">
        <v>341</v>
      </c>
      <c r="B344" s="47" t="s">
        <v>713</v>
      </c>
      <c r="C344" s="68" t="s">
        <v>112</v>
      </c>
      <c r="D344" s="47" t="s">
        <v>130</v>
      </c>
      <c r="E344" s="47" t="s">
        <v>114</v>
      </c>
      <c r="F344" s="104" t="s">
        <v>818</v>
      </c>
      <c r="G344" s="104" t="s">
        <v>76</v>
      </c>
      <c r="H344" s="108" t="s">
        <v>714</v>
      </c>
      <c r="I344" s="123">
        <v>53596</v>
      </c>
      <c r="J344" s="52">
        <v>125</v>
      </c>
      <c r="K344" s="52">
        <v>310</v>
      </c>
      <c r="L344" s="47" t="s">
        <v>116</v>
      </c>
      <c r="M344" s="105" t="s">
        <v>76</v>
      </c>
    </row>
    <row r="345" spans="1:13" s="49" customFormat="1" ht="13.5" x14ac:dyDescent="0.2">
      <c r="A345" s="46">
        <v>342</v>
      </c>
      <c r="B345" s="46" t="s">
        <v>715</v>
      </c>
      <c r="C345" s="69" t="s">
        <v>112</v>
      </c>
      <c r="D345" s="46" t="s">
        <v>136</v>
      </c>
      <c r="E345" s="46" t="s">
        <v>114</v>
      </c>
      <c r="F345" s="102" t="s">
        <v>818</v>
      </c>
      <c r="G345" s="102" t="s">
        <v>76</v>
      </c>
      <c r="H345" s="107" t="s">
        <v>716</v>
      </c>
      <c r="I345" s="122">
        <v>45841</v>
      </c>
      <c r="J345" s="51">
        <v>60</v>
      </c>
      <c r="K345" s="51">
        <v>165</v>
      </c>
      <c r="L345" s="46" t="s">
        <v>116</v>
      </c>
      <c r="M345" s="103" t="s">
        <v>76</v>
      </c>
    </row>
    <row r="346" spans="1:13" s="48" customFormat="1" ht="13.5" x14ac:dyDescent="0.2">
      <c r="A346" s="47">
        <v>343</v>
      </c>
      <c r="B346" s="47" t="s">
        <v>717</v>
      </c>
      <c r="C346" s="68" t="s">
        <v>112</v>
      </c>
      <c r="D346" s="47" t="s">
        <v>148</v>
      </c>
      <c r="E346" s="47" t="s">
        <v>114</v>
      </c>
      <c r="F346" s="104" t="s">
        <v>818</v>
      </c>
      <c r="G346" s="104" t="s">
        <v>76</v>
      </c>
      <c r="H346" s="108" t="s">
        <v>718</v>
      </c>
      <c r="I346" s="123">
        <v>44220</v>
      </c>
      <c r="J346" s="52">
        <v>234</v>
      </c>
      <c r="K346" s="52">
        <v>680</v>
      </c>
      <c r="L346" s="47" t="s">
        <v>116</v>
      </c>
      <c r="M346" s="105" t="s">
        <v>76</v>
      </c>
    </row>
    <row r="347" spans="1:13" s="49" customFormat="1" ht="27" x14ac:dyDescent="0.2">
      <c r="A347" s="46">
        <v>344</v>
      </c>
      <c r="B347" s="46" t="s">
        <v>719</v>
      </c>
      <c r="C347" s="69" t="s">
        <v>135</v>
      </c>
      <c r="D347" s="46" t="s">
        <v>130</v>
      </c>
      <c r="E347" s="46" t="s">
        <v>191</v>
      </c>
      <c r="F347" s="102" t="s">
        <v>818</v>
      </c>
      <c r="G347" s="102" t="s">
        <v>819</v>
      </c>
      <c r="H347" s="107" t="s">
        <v>720</v>
      </c>
      <c r="I347" s="122">
        <v>32196</v>
      </c>
      <c r="J347" s="51">
        <v>1713</v>
      </c>
      <c r="K347" s="51">
        <v>6680</v>
      </c>
      <c r="L347" s="46" t="s">
        <v>116</v>
      </c>
      <c r="M347" s="103" t="s">
        <v>721</v>
      </c>
    </row>
    <row r="348" spans="1:13" s="48" customFormat="1" ht="27" x14ac:dyDescent="0.2">
      <c r="A348" s="47">
        <v>345</v>
      </c>
      <c r="B348" s="47" t="s">
        <v>722</v>
      </c>
      <c r="C348" s="68" t="s">
        <v>135</v>
      </c>
      <c r="D348" s="47" t="s">
        <v>170</v>
      </c>
      <c r="E348" s="47" t="s">
        <v>191</v>
      </c>
      <c r="F348" s="104" t="s">
        <v>819</v>
      </c>
      <c r="G348" s="104" t="s">
        <v>819</v>
      </c>
      <c r="H348" s="108" t="s">
        <v>141</v>
      </c>
      <c r="I348" s="123">
        <v>24327</v>
      </c>
      <c r="J348" s="52">
        <v>879</v>
      </c>
      <c r="K348" s="52">
        <v>1635</v>
      </c>
      <c r="L348" s="47" t="s">
        <v>150</v>
      </c>
      <c r="M348" s="105" t="s">
        <v>723</v>
      </c>
    </row>
    <row r="349" spans="1:13" s="49" customFormat="1" ht="13.5" x14ac:dyDescent="0.2">
      <c r="A349" s="46">
        <v>346</v>
      </c>
      <c r="B349" s="46" t="s">
        <v>724</v>
      </c>
      <c r="C349" s="69" t="s">
        <v>112</v>
      </c>
      <c r="D349" s="46" t="s">
        <v>145</v>
      </c>
      <c r="E349" s="46" t="s">
        <v>114</v>
      </c>
      <c r="F349" s="102" t="s">
        <v>818</v>
      </c>
      <c r="G349" s="102" t="s">
        <v>76</v>
      </c>
      <c r="H349" s="107" t="s">
        <v>661</v>
      </c>
      <c r="I349" s="122">
        <v>37212</v>
      </c>
      <c r="J349" s="51">
        <v>896</v>
      </c>
      <c r="K349" s="51">
        <v>2691</v>
      </c>
      <c r="L349" s="46" t="s">
        <v>116</v>
      </c>
      <c r="M349" s="103" t="s">
        <v>76</v>
      </c>
    </row>
    <row r="350" spans="1:13" s="48" customFormat="1" ht="13.5" x14ac:dyDescent="0.2">
      <c r="A350" s="47">
        <v>347</v>
      </c>
      <c r="B350" s="47" t="s">
        <v>725</v>
      </c>
      <c r="C350" s="68" t="s">
        <v>112</v>
      </c>
      <c r="D350" s="47" t="s">
        <v>181</v>
      </c>
      <c r="E350" s="47" t="s">
        <v>114</v>
      </c>
      <c r="F350" s="104" t="s">
        <v>818</v>
      </c>
      <c r="G350" s="104" t="s">
        <v>76</v>
      </c>
      <c r="H350" s="108" t="s">
        <v>726</v>
      </c>
      <c r="I350" s="123">
        <v>39954</v>
      </c>
      <c r="J350" s="52">
        <v>72</v>
      </c>
      <c r="K350" s="52">
        <v>213</v>
      </c>
      <c r="L350" s="47" t="s">
        <v>116</v>
      </c>
      <c r="M350" s="105" t="s">
        <v>76</v>
      </c>
    </row>
    <row r="351" spans="1:13" s="49" customFormat="1" ht="27" x14ac:dyDescent="0.2">
      <c r="A351" s="46">
        <v>348</v>
      </c>
      <c r="B351" s="46" t="s">
        <v>727</v>
      </c>
      <c r="C351" s="69" t="s">
        <v>112</v>
      </c>
      <c r="D351" s="46"/>
      <c r="E351" s="46" t="s">
        <v>140</v>
      </c>
      <c r="F351" s="102" t="s">
        <v>818</v>
      </c>
      <c r="G351" s="102" t="s">
        <v>76</v>
      </c>
      <c r="H351" s="107" t="s">
        <v>708</v>
      </c>
      <c r="I351" s="122">
        <v>53596</v>
      </c>
      <c r="J351" s="51"/>
      <c r="K351" s="51"/>
      <c r="L351" s="46"/>
      <c r="M351" s="103" t="s">
        <v>728</v>
      </c>
    </row>
    <row r="352" spans="1:13" s="48" customFormat="1" ht="13.5" x14ac:dyDescent="0.2">
      <c r="A352" s="47">
        <v>349</v>
      </c>
      <c r="B352" s="47" t="s">
        <v>729</v>
      </c>
      <c r="C352" s="68" t="s">
        <v>112</v>
      </c>
      <c r="D352" s="47" t="s">
        <v>130</v>
      </c>
      <c r="E352" s="47" t="s">
        <v>114</v>
      </c>
      <c r="F352" s="104" t="s">
        <v>818</v>
      </c>
      <c r="G352" s="104" t="s">
        <v>76</v>
      </c>
      <c r="H352" s="108" t="s">
        <v>730</v>
      </c>
      <c r="I352" s="123">
        <v>53596</v>
      </c>
      <c r="J352" s="52">
        <v>107</v>
      </c>
      <c r="K352" s="52">
        <v>225</v>
      </c>
      <c r="L352" s="47" t="s">
        <v>155</v>
      </c>
      <c r="M352" s="105" t="s">
        <v>76</v>
      </c>
    </row>
    <row r="353" spans="1:13" s="49" customFormat="1" ht="13.5" x14ac:dyDescent="0.2">
      <c r="A353" s="46">
        <v>350</v>
      </c>
      <c r="B353" s="46" t="s">
        <v>731</v>
      </c>
      <c r="C353" s="69" t="s">
        <v>112</v>
      </c>
      <c r="D353" s="46" t="s">
        <v>181</v>
      </c>
      <c r="E353" s="46" t="s">
        <v>114</v>
      </c>
      <c r="F353" s="102" t="s">
        <v>819</v>
      </c>
      <c r="G353" s="102" t="s">
        <v>76</v>
      </c>
      <c r="H353" s="107" t="s">
        <v>115</v>
      </c>
      <c r="I353" s="122">
        <v>35000</v>
      </c>
      <c r="J353" s="51">
        <v>176</v>
      </c>
      <c r="K353" s="51">
        <v>300</v>
      </c>
      <c r="L353" s="46" t="s">
        <v>116</v>
      </c>
      <c r="M353" s="103" t="s">
        <v>76</v>
      </c>
    </row>
    <row r="354" spans="1:13" s="48" customFormat="1" ht="13.5" x14ac:dyDescent="0.2">
      <c r="A354" s="47">
        <v>351</v>
      </c>
      <c r="B354" s="47" t="s">
        <v>732</v>
      </c>
      <c r="C354" s="68" t="s">
        <v>112</v>
      </c>
      <c r="D354" s="47" t="s">
        <v>202</v>
      </c>
      <c r="E354" s="47" t="s">
        <v>114</v>
      </c>
      <c r="F354" s="104" t="s">
        <v>819</v>
      </c>
      <c r="G354" s="104" t="s">
        <v>76</v>
      </c>
      <c r="H354" s="108" t="s">
        <v>131</v>
      </c>
      <c r="I354" s="123">
        <v>30357</v>
      </c>
      <c r="J354" s="52">
        <v>970</v>
      </c>
      <c r="K354" s="52">
        <v>2126</v>
      </c>
      <c r="L354" s="47" t="s">
        <v>116</v>
      </c>
      <c r="M354" s="105" t="s">
        <v>76</v>
      </c>
    </row>
    <row r="355" spans="1:13" s="49" customFormat="1" ht="94.5" x14ac:dyDescent="0.2">
      <c r="A355" s="46">
        <v>352</v>
      </c>
      <c r="B355" s="46" t="s">
        <v>108</v>
      </c>
      <c r="C355" s="69" t="s">
        <v>112</v>
      </c>
      <c r="D355" s="46" t="s">
        <v>136</v>
      </c>
      <c r="E355" s="46" t="s">
        <v>191</v>
      </c>
      <c r="F355" s="102" t="s">
        <v>819</v>
      </c>
      <c r="G355" s="102" t="s">
        <v>76</v>
      </c>
      <c r="H355" s="107" t="s">
        <v>733</v>
      </c>
      <c r="I355" s="122">
        <v>37032</v>
      </c>
      <c r="J355" s="51">
        <v>191264</v>
      </c>
      <c r="K355" s="51">
        <v>675686</v>
      </c>
      <c r="L355" s="46" t="s">
        <v>116</v>
      </c>
      <c r="M355" s="103" t="s">
        <v>734</v>
      </c>
    </row>
    <row r="356" spans="1:13" s="48" customFormat="1" ht="13.5" x14ac:dyDescent="0.2">
      <c r="A356" s="47">
        <v>353</v>
      </c>
      <c r="B356" s="47" t="s">
        <v>735</v>
      </c>
      <c r="C356" s="68" t="s">
        <v>112</v>
      </c>
      <c r="D356" s="47"/>
      <c r="E356" s="47" t="s">
        <v>114</v>
      </c>
      <c r="F356" s="104" t="s">
        <v>818</v>
      </c>
      <c r="G356" s="104" t="s">
        <v>76</v>
      </c>
      <c r="H356" s="108" t="s">
        <v>736</v>
      </c>
      <c r="I356" s="123">
        <v>45841</v>
      </c>
      <c r="J356" s="52"/>
      <c r="K356" s="52"/>
      <c r="L356" s="47"/>
      <c r="M356" s="105" t="s">
        <v>76</v>
      </c>
    </row>
    <row r="357" spans="1:13" s="49" customFormat="1" ht="94.5" x14ac:dyDescent="0.2">
      <c r="A357" s="46">
        <v>354</v>
      </c>
      <c r="B357" s="46" t="s">
        <v>737</v>
      </c>
      <c r="C357" s="69" t="s">
        <v>135</v>
      </c>
      <c r="D357" s="46"/>
      <c r="E357" s="46" t="s">
        <v>114</v>
      </c>
      <c r="F357" s="102" t="s">
        <v>819</v>
      </c>
      <c r="G357" s="102" t="s">
        <v>819</v>
      </c>
      <c r="H357" s="107" t="s">
        <v>738</v>
      </c>
      <c r="I357" s="122">
        <v>53596</v>
      </c>
      <c r="J357" s="51"/>
      <c r="K357" s="51"/>
      <c r="L357" s="46"/>
      <c r="M357" s="103" t="s">
        <v>739</v>
      </c>
    </row>
    <row r="358" spans="1:13" s="48" customFormat="1" ht="13.5" x14ac:dyDescent="0.2">
      <c r="A358" s="47">
        <v>355</v>
      </c>
      <c r="B358" s="47" t="s">
        <v>740</v>
      </c>
      <c r="C358" s="68" t="s">
        <v>112</v>
      </c>
      <c r="D358" s="47"/>
      <c r="E358" s="47" t="s">
        <v>114</v>
      </c>
      <c r="F358" s="104" t="s">
        <v>818</v>
      </c>
      <c r="G358" s="104" t="s">
        <v>76</v>
      </c>
      <c r="H358" s="108" t="s">
        <v>302</v>
      </c>
      <c r="I358" s="123">
        <v>39954</v>
      </c>
      <c r="J358" s="52"/>
      <c r="K358" s="52"/>
      <c r="L358" s="47"/>
      <c r="M358" s="105" t="s">
        <v>76</v>
      </c>
    </row>
    <row r="359" spans="1:13" s="49" customFormat="1" ht="27" x14ac:dyDescent="0.2">
      <c r="A359" s="46">
        <v>356</v>
      </c>
      <c r="B359" s="46" t="s">
        <v>741</v>
      </c>
      <c r="C359" s="69" t="s">
        <v>112</v>
      </c>
      <c r="D359" s="46" t="s">
        <v>136</v>
      </c>
      <c r="E359" s="46" t="s">
        <v>114</v>
      </c>
      <c r="F359" s="102" t="s">
        <v>819</v>
      </c>
      <c r="G359" s="102" t="s">
        <v>76</v>
      </c>
      <c r="H359" s="107" t="s">
        <v>509</v>
      </c>
      <c r="I359" s="122">
        <v>80439</v>
      </c>
      <c r="J359" s="51">
        <v>4064</v>
      </c>
      <c r="K359" s="51">
        <v>10705</v>
      </c>
      <c r="L359" s="46" t="s">
        <v>116</v>
      </c>
      <c r="M359" s="103" t="s">
        <v>742</v>
      </c>
    </row>
    <row r="360" spans="1:13" s="48" customFormat="1" ht="54" x14ac:dyDescent="0.2">
      <c r="A360" s="47">
        <v>357</v>
      </c>
      <c r="B360" s="47" t="s">
        <v>743</v>
      </c>
      <c r="C360" s="68" t="s">
        <v>112</v>
      </c>
      <c r="D360" s="47" t="s">
        <v>130</v>
      </c>
      <c r="E360" s="47" t="s">
        <v>114</v>
      </c>
      <c r="F360" s="104" t="s">
        <v>819</v>
      </c>
      <c r="G360" s="104" t="s">
        <v>76</v>
      </c>
      <c r="H360" s="108" t="s">
        <v>119</v>
      </c>
      <c r="I360" s="123">
        <v>62800</v>
      </c>
      <c r="J360" s="52">
        <v>662</v>
      </c>
      <c r="K360" s="52">
        <v>1773</v>
      </c>
      <c r="L360" s="47" t="s">
        <v>116</v>
      </c>
      <c r="M360" s="105" t="s">
        <v>744</v>
      </c>
    </row>
    <row r="361" spans="1:13" s="49" customFormat="1" ht="54" x14ac:dyDescent="0.2">
      <c r="A361" s="46">
        <v>358</v>
      </c>
      <c r="B361" s="46" t="s">
        <v>745</v>
      </c>
      <c r="C361" s="69" t="s">
        <v>112</v>
      </c>
      <c r="D361" s="46" t="s">
        <v>130</v>
      </c>
      <c r="E361" s="46" t="s">
        <v>114</v>
      </c>
      <c r="F361" s="102" t="s">
        <v>819</v>
      </c>
      <c r="G361" s="102" t="s">
        <v>76</v>
      </c>
      <c r="H361" s="107" t="s">
        <v>119</v>
      </c>
      <c r="I361" s="122">
        <v>62800</v>
      </c>
      <c r="J361" s="51">
        <v>4652</v>
      </c>
      <c r="K361" s="51">
        <v>15309</v>
      </c>
      <c r="L361" s="46" t="s">
        <v>116</v>
      </c>
      <c r="M361" s="103" t="s">
        <v>746</v>
      </c>
    </row>
    <row r="362" spans="1:13" s="48" customFormat="1" ht="27" x14ac:dyDescent="0.2">
      <c r="A362" s="47">
        <v>359</v>
      </c>
      <c r="B362" s="47" t="s">
        <v>747</v>
      </c>
      <c r="C362" s="68" t="s">
        <v>112</v>
      </c>
      <c r="D362" s="47" t="s">
        <v>145</v>
      </c>
      <c r="E362" s="47" t="s">
        <v>140</v>
      </c>
      <c r="F362" s="104" t="s">
        <v>819</v>
      </c>
      <c r="G362" s="104" t="s">
        <v>76</v>
      </c>
      <c r="H362" s="108" t="s">
        <v>748</v>
      </c>
      <c r="I362" s="123">
        <v>50027</v>
      </c>
      <c r="J362" s="52">
        <v>87</v>
      </c>
      <c r="K362" s="52">
        <v>82</v>
      </c>
      <c r="L362" s="47" t="s">
        <v>116</v>
      </c>
      <c r="M362" s="105" t="s">
        <v>749</v>
      </c>
    </row>
    <row r="363" spans="1:13" s="49" customFormat="1" ht="27" x14ac:dyDescent="0.2">
      <c r="A363" s="46">
        <v>360</v>
      </c>
      <c r="B363" s="46" t="s">
        <v>750</v>
      </c>
      <c r="C363" s="69" t="s">
        <v>112</v>
      </c>
      <c r="D363" s="46" t="s">
        <v>197</v>
      </c>
      <c r="E363" s="46" t="s">
        <v>114</v>
      </c>
      <c r="F363" s="102" t="s">
        <v>819</v>
      </c>
      <c r="G363" s="102" t="s">
        <v>76</v>
      </c>
      <c r="H363" s="107" t="s">
        <v>751</v>
      </c>
      <c r="I363" s="122">
        <v>45841</v>
      </c>
      <c r="J363" s="51">
        <v>872</v>
      </c>
      <c r="K363" s="51">
        <v>2322</v>
      </c>
      <c r="L363" s="46" t="s">
        <v>116</v>
      </c>
      <c r="M363" s="103" t="s">
        <v>752</v>
      </c>
    </row>
    <row r="364" spans="1:13" s="48" customFormat="1" ht="13.5" x14ac:dyDescent="0.2">
      <c r="A364" s="47">
        <v>361</v>
      </c>
      <c r="B364" s="47" t="s">
        <v>753</v>
      </c>
      <c r="C364" s="68" t="s">
        <v>112</v>
      </c>
      <c r="D364" s="47" t="s">
        <v>202</v>
      </c>
      <c r="E364" s="47" t="s">
        <v>114</v>
      </c>
      <c r="F364" s="104" t="s">
        <v>818</v>
      </c>
      <c r="G364" s="104" t="s">
        <v>76</v>
      </c>
      <c r="H364" s="108" t="s">
        <v>408</v>
      </c>
      <c r="I364" s="123">
        <v>44433</v>
      </c>
      <c r="J364" s="52">
        <v>2349</v>
      </c>
      <c r="K364" s="52">
        <v>6000</v>
      </c>
      <c r="L364" s="47" t="s">
        <v>116</v>
      </c>
      <c r="M364" s="105" t="s">
        <v>76</v>
      </c>
    </row>
    <row r="365" spans="1:13" s="49" customFormat="1" ht="13.5" x14ac:dyDescent="0.2">
      <c r="A365" s="46">
        <v>362</v>
      </c>
      <c r="B365" s="46" t="s">
        <v>754</v>
      </c>
      <c r="C365" s="69" t="s">
        <v>112</v>
      </c>
      <c r="D365" s="46" t="s">
        <v>130</v>
      </c>
      <c r="E365" s="46" t="s">
        <v>114</v>
      </c>
      <c r="F365" s="102" t="s">
        <v>818</v>
      </c>
      <c r="G365" s="102" t="s">
        <v>76</v>
      </c>
      <c r="H365" s="107" t="s">
        <v>220</v>
      </c>
      <c r="I365" s="122">
        <v>47474</v>
      </c>
      <c r="J365" s="51">
        <v>1423</v>
      </c>
      <c r="K365" s="51">
        <v>4780</v>
      </c>
      <c r="L365" s="46" t="s">
        <v>116</v>
      </c>
      <c r="M365" s="103" t="s">
        <v>76</v>
      </c>
    </row>
    <row r="366" spans="1:13" s="48" customFormat="1" ht="13.5" x14ac:dyDescent="0.2">
      <c r="A366" s="47">
        <v>363</v>
      </c>
      <c r="B366" s="47" t="s">
        <v>755</v>
      </c>
      <c r="C366" s="68" t="s">
        <v>112</v>
      </c>
      <c r="D366" s="47" t="s">
        <v>130</v>
      </c>
      <c r="E366" s="47" t="s">
        <v>114</v>
      </c>
      <c r="F366" s="104" t="s">
        <v>818</v>
      </c>
      <c r="G366" s="104" t="s">
        <v>76</v>
      </c>
      <c r="H366" s="108" t="s">
        <v>756</v>
      </c>
      <c r="I366" s="123"/>
      <c r="J366" s="52">
        <v>31</v>
      </c>
      <c r="K366" s="52">
        <v>60</v>
      </c>
      <c r="L366" s="47" t="s">
        <v>116</v>
      </c>
      <c r="M366" s="105" t="s">
        <v>76</v>
      </c>
    </row>
    <row r="367" spans="1:13" s="49" customFormat="1" ht="13.5" x14ac:dyDescent="0.2">
      <c r="A367" s="46">
        <v>364</v>
      </c>
      <c r="B367" s="46" t="s">
        <v>757</v>
      </c>
      <c r="C367" s="69" t="s">
        <v>112</v>
      </c>
      <c r="D367" s="46" t="s">
        <v>118</v>
      </c>
      <c r="E367" s="46" t="s">
        <v>114</v>
      </c>
      <c r="F367" s="102" t="s">
        <v>818</v>
      </c>
      <c r="G367" s="102" t="s">
        <v>76</v>
      </c>
      <c r="H367" s="107" t="s">
        <v>758</v>
      </c>
      <c r="I367" s="122">
        <v>42987</v>
      </c>
      <c r="J367" s="51">
        <v>745</v>
      </c>
      <c r="K367" s="51">
        <v>2400</v>
      </c>
      <c r="L367" s="46" t="s">
        <v>116</v>
      </c>
      <c r="M367" s="103" t="s">
        <v>76</v>
      </c>
    </row>
    <row r="368" spans="1:13" s="48" customFormat="1" ht="13.5" x14ac:dyDescent="0.2">
      <c r="A368" s="47">
        <v>365</v>
      </c>
      <c r="B368" s="47" t="s">
        <v>759</v>
      </c>
      <c r="C368" s="68" t="s">
        <v>112</v>
      </c>
      <c r="D368" s="47" t="s">
        <v>332</v>
      </c>
      <c r="E368" s="47" t="s">
        <v>114</v>
      </c>
      <c r="F368" s="104" t="s">
        <v>818</v>
      </c>
      <c r="G368" s="104" t="s">
        <v>76</v>
      </c>
      <c r="H368" s="108" t="s">
        <v>524</v>
      </c>
      <c r="I368" s="123">
        <v>56047</v>
      </c>
      <c r="J368" s="52">
        <v>195</v>
      </c>
      <c r="K368" s="52">
        <v>450</v>
      </c>
      <c r="L368" s="47" t="s">
        <v>116</v>
      </c>
      <c r="M368" s="105" t="s">
        <v>76</v>
      </c>
    </row>
    <row r="369" spans="1:13" s="49" customFormat="1" ht="40.5" x14ac:dyDescent="0.2">
      <c r="A369" s="46">
        <v>366</v>
      </c>
      <c r="B369" s="46" t="s">
        <v>109</v>
      </c>
      <c r="C369" s="69" t="s">
        <v>161</v>
      </c>
      <c r="D369" s="46"/>
      <c r="E369" s="46" t="s">
        <v>114</v>
      </c>
      <c r="F369" s="102" t="s">
        <v>76</v>
      </c>
      <c r="G369" s="102" t="s">
        <v>819</v>
      </c>
      <c r="H369" s="107" t="s">
        <v>252</v>
      </c>
      <c r="I369" s="122">
        <v>42987</v>
      </c>
      <c r="J369" s="51"/>
      <c r="K369" s="51"/>
      <c r="L369" s="46"/>
      <c r="M369" s="103" t="s">
        <v>760</v>
      </c>
    </row>
    <row r="370" spans="1:13" s="48" customFormat="1" ht="13.5" x14ac:dyDescent="0.2">
      <c r="A370" s="47">
        <v>367</v>
      </c>
      <c r="B370" s="47" t="s">
        <v>761</v>
      </c>
      <c r="C370" s="68" t="s">
        <v>112</v>
      </c>
      <c r="D370" s="47" t="s">
        <v>262</v>
      </c>
      <c r="E370" s="47" t="s">
        <v>114</v>
      </c>
      <c r="F370" s="104" t="s">
        <v>818</v>
      </c>
      <c r="G370" s="104" t="s">
        <v>76</v>
      </c>
      <c r="H370" s="108" t="s">
        <v>341</v>
      </c>
      <c r="I370" s="123"/>
      <c r="J370" s="52">
        <v>17</v>
      </c>
      <c r="K370" s="52">
        <v>51</v>
      </c>
      <c r="L370" s="47" t="s">
        <v>116</v>
      </c>
      <c r="M370" s="105" t="s">
        <v>76</v>
      </c>
    </row>
    <row r="371" spans="1:13" s="49" customFormat="1" ht="13.5" x14ac:dyDescent="0.2">
      <c r="A371" s="46">
        <v>368</v>
      </c>
      <c r="B371" s="46" t="s">
        <v>762</v>
      </c>
      <c r="C371" s="69" t="s">
        <v>112</v>
      </c>
      <c r="D371" s="46" t="s">
        <v>202</v>
      </c>
      <c r="E371" s="46" t="s">
        <v>114</v>
      </c>
      <c r="F371" s="102" t="s">
        <v>818</v>
      </c>
      <c r="G371" s="102" t="s">
        <v>76</v>
      </c>
      <c r="H371" s="107" t="s">
        <v>302</v>
      </c>
      <c r="I371" s="122">
        <v>39200</v>
      </c>
      <c r="J371" s="51">
        <v>65</v>
      </c>
      <c r="K371" s="51">
        <v>149</v>
      </c>
      <c r="L371" s="46" t="s">
        <v>116</v>
      </c>
      <c r="M371" s="103" t="s">
        <v>76</v>
      </c>
    </row>
    <row r="372" spans="1:13" s="48" customFormat="1" ht="13.5" x14ac:dyDescent="0.2">
      <c r="A372" s="47">
        <v>369</v>
      </c>
      <c r="B372" s="47" t="s">
        <v>763</v>
      </c>
      <c r="C372" s="68" t="s">
        <v>112</v>
      </c>
      <c r="D372" s="47" t="s">
        <v>136</v>
      </c>
      <c r="E372" s="47" t="s">
        <v>114</v>
      </c>
      <c r="F372" s="104" t="s">
        <v>818</v>
      </c>
      <c r="G372" s="104" t="s">
        <v>76</v>
      </c>
      <c r="H372" s="108" t="s">
        <v>452</v>
      </c>
      <c r="I372" s="123">
        <v>45841</v>
      </c>
      <c r="J372" s="52">
        <v>2564</v>
      </c>
      <c r="K372" s="52">
        <v>2538</v>
      </c>
      <c r="L372" s="47" t="s">
        <v>116</v>
      </c>
      <c r="M372" s="105" t="s">
        <v>76</v>
      </c>
    </row>
    <row r="373" spans="1:13" s="49" customFormat="1" ht="13.5" x14ac:dyDescent="0.2">
      <c r="A373" s="46">
        <v>370</v>
      </c>
      <c r="B373" s="46" t="s">
        <v>764</v>
      </c>
      <c r="C373" s="69" t="s">
        <v>112</v>
      </c>
      <c r="D373" s="46" t="s">
        <v>202</v>
      </c>
      <c r="E373" s="46" t="s">
        <v>114</v>
      </c>
      <c r="F373" s="102" t="s">
        <v>818</v>
      </c>
      <c r="G373" s="102" t="s">
        <v>76</v>
      </c>
      <c r="H373" s="107" t="s">
        <v>187</v>
      </c>
      <c r="I373" s="122">
        <v>44433</v>
      </c>
      <c r="J373" s="51">
        <v>250</v>
      </c>
      <c r="K373" s="51">
        <v>645</v>
      </c>
      <c r="L373" s="46" t="s">
        <v>116</v>
      </c>
      <c r="M373" s="103" t="s">
        <v>76</v>
      </c>
    </row>
    <row r="374" spans="1:13" s="48" customFormat="1" ht="13.5" x14ac:dyDescent="0.2">
      <c r="A374" s="47">
        <v>371</v>
      </c>
      <c r="B374" s="47" t="s">
        <v>765</v>
      </c>
      <c r="C374" s="68" t="s">
        <v>112</v>
      </c>
      <c r="D374" s="47" t="s">
        <v>113</v>
      </c>
      <c r="E374" s="47" t="s">
        <v>114</v>
      </c>
      <c r="F374" s="104" t="s">
        <v>819</v>
      </c>
      <c r="G374" s="104" t="s">
        <v>76</v>
      </c>
      <c r="H374" s="108" t="s">
        <v>195</v>
      </c>
      <c r="I374" s="123">
        <v>36927</v>
      </c>
      <c r="J374" s="52">
        <v>281</v>
      </c>
      <c r="K374" s="52">
        <v>843</v>
      </c>
      <c r="L374" s="47" t="s">
        <v>116</v>
      </c>
      <c r="M374" s="105" t="s">
        <v>76</v>
      </c>
    </row>
    <row r="375" spans="1:13" s="49" customFormat="1" ht="67.5" x14ac:dyDescent="0.2">
      <c r="A375" s="46">
        <v>372</v>
      </c>
      <c r="B375" s="46" t="s">
        <v>766</v>
      </c>
      <c r="C375" s="69" t="s">
        <v>112</v>
      </c>
      <c r="D375" s="46" t="s">
        <v>130</v>
      </c>
      <c r="E375" s="46" t="s">
        <v>114</v>
      </c>
      <c r="F375" s="102" t="s">
        <v>819</v>
      </c>
      <c r="G375" s="102" t="s">
        <v>76</v>
      </c>
      <c r="H375" s="107" t="s">
        <v>119</v>
      </c>
      <c r="I375" s="122"/>
      <c r="J375" s="51">
        <v>161</v>
      </c>
      <c r="K375" s="51">
        <v>483</v>
      </c>
      <c r="L375" s="46" t="s">
        <v>116</v>
      </c>
      <c r="M375" s="103" t="s">
        <v>767</v>
      </c>
    </row>
    <row r="376" spans="1:13" s="48" customFormat="1" ht="40.5" x14ac:dyDescent="0.2">
      <c r="A376" s="47">
        <v>373</v>
      </c>
      <c r="B376" s="47" t="s">
        <v>768</v>
      </c>
      <c r="C376" s="68" t="s">
        <v>112</v>
      </c>
      <c r="D376" s="47" t="s">
        <v>130</v>
      </c>
      <c r="E376" s="47" t="s">
        <v>114</v>
      </c>
      <c r="F376" s="104" t="s">
        <v>819</v>
      </c>
      <c r="G376" s="104" t="s">
        <v>76</v>
      </c>
      <c r="H376" s="108" t="s">
        <v>119</v>
      </c>
      <c r="I376" s="123">
        <v>72154</v>
      </c>
      <c r="J376" s="52">
        <v>75</v>
      </c>
      <c r="K376" s="52">
        <v>225</v>
      </c>
      <c r="L376" s="47" t="s">
        <v>116</v>
      </c>
      <c r="M376" s="105" t="s">
        <v>769</v>
      </c>
    </row>
    <row r="377" spans="1:13" s="49" customFormat="1" ht="13.5" x14ac:dyDescent="0.2">
      <c r="A377" s="46">
        <v>374</v>
      </c>
      <c r="B377" s="46" t="s">
        <v>770</v>
      </c>
      <c r="C377" s="69" t="s">
        <v>161</v>
      </c>
      <c r="D377" s="46"/>
      <c r="E377" s="46" t="s">
        <v>140</v>
      </c>
      <c r="F377" s="102" t="s">
        <v>76</v>
      </c>
      <c r="G377" s="102" t="s">
        <v>818</v>
      </c>
      <c r="H377" s="107" t="s">
        <v>347</v>
      </c>
      <c r="I377" s="122">
        <v>42987</v>
      </c>
      <c r="J377" s="51"/>
      <c r="K377" s="51"/>
      <c r="L377" s="46"/>
      <c r="M377" s="103" t="s">
        <v>76</v>
      </c>
    </row>
    <row r="378" spans="1:13" s="48" customFormat="1" ht="40.5" x14ac:dyDescent="0.2">
      <c r="A378" s="47">
        <v>375</v>
      </c>
      <c r="B378" s="47" t="s">
        <v>771</v>
      </c>
      <c r="C378" s="68" t="s">
        <v>112</v>
      </c>
      <c r="D378" s="47" t="s">
        <v>148</v>
      </c>
      <c r="E378" s="47" t="s">
        <v>191</v>
      </c>
      <c r="F378" s="104" t="s">
        <v>818</v>
      </c>
      <c r="G378" s="104" t="s">
        <v>76</v>
      </c>
      <c r="H378" s="108" t="s">
        <v>187</v>
      </c>
      <c r="I378" s="123">
        <v>44042</v>
      </c>
      <c r="J378" s="52">
        <v>965</v>
      </c>
      <c r="K378" s="52">
        <v>2068</v>
      </c>
      <c r="L378" s="47" t="s">
        <v>150</v>
      </c>
      <c r="M378" s="105" t="s">
        <v>772</v>
      </c>
    </row>
    <row r="379" spans="1:13" s="49" customFormat="1" ht="13.5" x14ac:dyDescent="0.2">
      <c r="A379" s="46">
        <v>376</v>
      </c>
      <c r="B379" s="46" t="s">
        <v>773</v>
      </c>
      <c r="C379" s="69" t="s">
        <v>112</v>
      </c>
      <c r="D379" s="46" t="s">
        <v>176</v>
      </c>
      <c r="E379" s="46" t="s">
        <v>114</v>
      </c>
      <c r="F379" s="102" t="s">
        <v>818</v>
      </c>
      <c r="G379" s="102" t="s">
        <v>76</v>
      </c>
      <c r="H379" s="107" t="s">
        <v>267</v>
      </c>
      <c r="I379" s="122">
        <v>49771</v>
      </c>
      <c r="J379" s="51">
        <v>60</v>
      </c>
      <c r="K379" s="51">
        <v>220</v>
      </c>
      <c r="L379" s="46" t="s">
        <v>116</v>
      </c>
      <c r="M379" s="103" t="s">
        <v>76</v>
      </c>
    </row>
    <row r="380" spans="1:13" s="48" customFormat="1" ht="13.5" x14ac:dyDescent="0.2">
      <c r="A380" s="47">
        <v>377</v>
      </c>
      <c r="B380" s="47" t="s">
        <v>774</v>
      </c>
      <c r="C380" s="68" t="s">
        <v>112</v>
      </c>
      <c r="D380" s="47" t="s">
        <v>170</v>
      </c>
      <c r="E380" s="47" t="s">
        <v>140</v>
      </c>
      <c r="F380" s="104" t="s">
        <v>818</v>
      </c>
      <c r="G380" s="104" t="s">
        <v>76</v>
      </c>
      <c r="H380" s="108" t="s">
        <v>418</v>
      </c>
      <c r="I380" s="123">
        <v>50328</v>
      </c>
      <c r="J380" s="52">
        <v>370</v>
      </c>
      <c r="K380" s="52">
        <v>1000</v>
      </c>
      <c r="L380" s="47" t="s">
        <v>116</v>
      </c>
      <c r="M380" s="105" t="s">
        <v>76</v>
      </c>
    </row>
    <row r="381" spans="1:13" s="49" customFormat="1" ht="13.5" x14ac:dyDescent="0.2">
      <c r="A381" s="46">
        <v>378</v>
      </c>
      <c r="B381" s="46" t="s">
        <v>775</v>
      </c>
      <c r="C381" s="69" t="s">
        <v>112</v>
      </c>
      <c r="D381" s="46" t="s">
        <v>202</v>
      </c>
      <c r="E381" s="46" t="s">
        <v>114</v>
      </c>
      <c r="F381" s="102" t="s">
        <v>819</v>
      </c>
      <c r="G381" s="102" t="s">
        <v>76</v>
      </c>
      <c r="H381" s="107" t="s">
        <v>389</v>
      </c>
      <c r="I381" s="122">
        <v>32417</v>
      </c>
      <c r="J381" s="51">
        <v>85</v>
      </c>
      <c r="K381" s="51">
        <v>107</v>
      </c>
      <c r="L381" s="46" t="s">
        <v>116</v>
      </c>
      <c r="M381" s="103" t="s">
        <v>76</v>
      </c>
    </row>
    <row r="382" spans="1:13" s="48" customFormat="1" ht="13.5" x14ac:dyDescent="0.2">
      <c r="A382" s="47">
        <v>379</v>
      </c>
      <c r="B382" s="47" t="s">
        <v>776</v>
      </c>
      <c r="C382" s="68" t="s">
        <v>112</v>
      </c>
      <c r="D382" s="47" t="s">
        <v>118</v>
      </c>
      <c r="E382" s="47" t="s">
        <v>186</v>
      </c>
      <c r="F382" s="104" t="s">
        <v>818</v>
      </c>
      <c r="G382" s="104" t="s">
        <v>76</v>
      </c>
      <c r="H382" s="108" t="s">
        <v>777</v>
      </c>
      <c r="I382" s="123">
        <v>42987</v>
      </c>
      <c r="J382" s="52">
        <v>117</v>
      </c>
      <c r="K382" s="52">
        <v>360</v>
      </c>
      <c r="L382" s="47" t="s">
        <v>116</v>
      </c>
      <c r="M382" s="105" t="s">
        <v>76</v>
      </c>
    </row>
    <row r="383" spans="1:13" s="49" customFormat="1" ht="13.5" x14ac:dyDescent="0.2">
      <c r="A383" s="46">
        <v>380</v>
      </c>
      <c r="B383" s="46" t="s">
        <v>778</v>
      </c>
      <c r="C383" s="69" t="s">
        <v>112</v>
      </c>
      <c r="D383" s="46" t="s">
        <v>113</v>
      </c>
      <c r="E383" s="46" t="s">
        <v>114</v>
      </c>
      <c r="F383" s="102" t="s">
        <v>818</v>
      </c>
      <c r="G383" s="102" t="s">
        <v>76</v>
      </c>
      <c r="H383" s="107" t="s">
        <v>779</v>
      </c>
      <c r="I383" s="122">
        <v>38098</v>
      </c>
      <c r="J383" s="51">
        <v>194</v>
      </c>
      <c r="K383" s="51">
        <v>500</v>
      </c>
      <c r="L383" s="46" t="s">
        <v>116</v>
      </c>
      <c r="M383" s="103" t="s">
        <v>76</v>
      </c>
    </row>
    <row r="384" spans="1:13" s="48" customFormat="1" ht="54" x14ac:dyDescent="0.2">
      <c r="A384" s="47">
        <v>381</v>
      </c>
      <c r="B384" s="47" t="s">
        <v>780</v>
      </c>
      <c r="C384" s="68" t="s">
        <v>135</v>
      </c>
      <c r="D384" s="47" t="s">
        <v>130</v>
      </c>
      <c r="E384" s="47" t="s">
        <v>191</v>
      </c>
      <c r="F384" s="104" t="s">
        <v>819</v>
      </c>
      <c r="G384" s="104" t="s">
        <v>819</v>
      </c>
      <c r="H384" s="108" t="s">
        <v>119</v>
      </c>
      <c r="I384" s="123">
        <v>40574</v>
      </c>
      <c r="J384" s="52">
        <v>2340</v>
      </c>
      <c r="K384" s="52">
        <v>6200</v>
      </c>
      <c r="L384" s="47" t="s">
        <v>116</v>
      </c>
      <c r="M384" s="105" t="s">
        <v>781</v>
      </c>
    </row>
    <row r="385" spans="1:13" s="49" customFormat="1" ht="13.5" x14ac:dyDescent="0.2">
      <c r="A385" s="46">
        <v>382</v>
      </c>
      <c r="B385" s="46" t="s">
        <v>782</v>
      </c>
      <c r="C385" s="69" t="s">
        <v>135</v>
      </c>
      <c r="D385" s="46" t="s">
        <v>170</v>
      </c>
      <c r="E385" s="46" t="s">
        <v>191</v>
      </c>
      <c r="F385" s="102" t="s">
        <v>819</v>
      </c>
      <c r="G385" s="102" t="s">
        <v>819</v>
      </c>
      <c r="H385" s="107" t="s">
        <v>141</v>
      </c>
      <c r="I385" s="122">
        <v>35972</v>
      </c>
      <c r="J385" s="51">
        <v>1533</v>
      </c>
      <c r="K385" s="51">
        <v>3880</v>
      </c>
      <c r="L385" s="46" t="s">
        <v>116</v>
      </c>
      <c r="M385" s="103" t="s">
        <v>76</v>
      </c>
    </row>
    <row r="386" spans="1:13" s="48" customFormat="1" ht="81" x14ac:dyDescent="0.2">
      <c r="A386" s="47">
        <v>383</v>
      </c>
      <c r="B386" s="47" t="s">
        <v>783</v>
      </c>
      <c r="C386" s="68" t="s">
        <v>135</v>
      </c>
      <c r="D386" s="47" t="s">
        <v>176</v>
      </c>
      <c r="E386" s="47" t="s">
        <v>191</v>
      </c>
      <c r="F386" s="104" t="s">
        <v>818</v>
      </c>
      <c r="G386" s="104" t="s">
        <v>818</v>
      </c>
      <c r="H386" s="108" t="s">
        <v>76</v>
      </c>
      <c r="I386" s="123">
        <v>48598</v>
      </c>
      <c r="J386" s="52">
        <v>1480</v>
      </c>
      <c r="K386" s="52">
        <v>2900</v>
      </c>
      <c r="L386" s="47" t="s">
        <v>150</v>
      </c>
      <c r="M386" s="105" t="s">
        <v>784</v>
      </c>
    </row>
    <row r="387" spans="1:13" s="49" customFormat="1" ht="13.5" x14ac:dyDescent="0.2">
      <c r="A387" s="46">
        <v>384</v>
      </c>
      <c r="B387" s="46" t="s">
        <v>110</v>
      </c>
      <c r="C387" s="69" t="s">
        <v>135</v>
      </c>
      <c r="D387" s="46"/>
      <c r="E387" s="46" t="s">
        <v>114</v>
      </c>
      <c r="F387" s="102" t="s">
        <v>818</v>
      </c>
      <c r="G387" s="102" t="s">
        <v>819</v>
      </c>
      <c r="H387" s="107" t="s">
        <v>220</v>
      </c>
      <c r="I387" s="122">
        <v>45841</v>
      </c>
      <c r="J387" s="51"/>
      <c r="K387" s="51"/>
      <c r="L387" s="46"/>
      <c r="M387" s="103" t="s">
        <v>76</v>
      </c>
    </row>
    <row r="388" spans="1:13" s="48" customFormat="1" ht="54" x14ac:dyDescent="0.2">
      <c r="A388" s="47">
        <v>385</v>
      </c>
      <c r="B388" s="47" t="s">
        <v>785</v>
      </c>
      <c r="C388" s="68" t="s">
        <v>112</v>
      </c>
      <c r="D388" s="47" t="s">
        <v>202</v>
      </c>
      <c r="E388" s="47" t="s">
        <v>114</v>
      </c>
      <c r="F388" s="104" t="s">
        <v>819</v>
      </c>
      <c r="G388" s="104" t="s">
        <v>76</v>
      </c>
      <c r="H388" s="108" t="s">
        <v>119</v>
      </c>
      <c r="I388" s="123">
        <v>39200</v>
      </c>
      <c r="J388" s="52">
        <v>1503</v>
      </c>
      <c r="K388" s="52">
        <v>4554</v>
      </c>
      <c r="L388" s="47" t="s">
        <v>116</v>
      </c>
      <c r="M388" s="105" t="s">
        <v>786</v>
      </c>
    </row>
    <row r="389" spans="1:13" s="49" customFormat="1" ht="13.5" x14ac:dyDescent="0.2">
      <c r="A389" s="46">
        <v>386</v>
      </c>
      <c r="B389" s="46" t="s">
        <v>787</v>
      </c>
      <c r="C389" s="69" t="s">
        <v>112</v>
      </c>
      <c r="D389" s="46" t="s">
        <v>170</v>
      </c>
      <c r="E389" s="46" t="s">
        <v>114</v>
      </c>
      <c r="F389" s="102" t="s">
        <v>818</v>
      </c>
      <c r="G389" s="102" t="s">
        <v>76</v>
      </c>
      <c r="H389" s="107" t="s">
        <v>556</v>
      </c>
      <c r="I389" s="122">
        <v>35972</v>
      </c>
      <c r="J389" s="51">
        <v>139</v>
      </c>
      <c r="K389" s="51">
        <v>480</v>
      </c>
      <c r="L389" s="46" t="s">
        <v>116</v>
      </c>
      <c r="M389" s="103" t="s">
        <v>76</v>
      </c>
    </row>
    <row r="390" spans="1:13" s="48" customFormat="1" ht="54" x14ac:dyDescent="0.2">
      <c r="A390" s="47">
        <v>387</v>
      </c>
      <c r="B390" s="47" t="s">
        <v>788</v>
      </c>
      <c r="C390" s="68" t="s">
        <v>161</v>
      </c>
      <c r="D390" s="47"/>
      <c r="E390" s="47" t="s">
        <v>191</v>
      </c>
      <c r="F390" s="104" t="s">
        <v>76</v>
      </c>
      <c r="G390" s="104" t="s">
        <v>818</v>
      </c>
      <c r="H390" s="108" t="s">
        <v>76</v>
      </c>
      <c r="I390" s="123">
        <v>41667</v>
      </c>
      <c r="J390" s="52"/>
      <c r="K390" s="52"/>
      <c r="L390" s="47"/>
      <c r="M390" s="105" t="s">
        <v>789</v>
      </c>
    </row>
    <row r="391" spans="1:13" s="49" customFormat="1" ht="67.5" x14ac:dyDescent="0.2">
      <c r="A391" s="46">
        <v>388</v>
      </c>
      <c r="B391" s="46" t="s">
        <v>790</v>
      </c>
      <c r="C391" s="69" t="s">
        <v>135</v>
      </c>
      <c r="D391" s="46" t="s">
        <v>113</v>
      </c>
      <c r="E391" s="46" t="s">
        <v>191</v>
      </c>
      <c r="F391" s="102" t="s">
        <v>819</v>
      </c>
      <c r="G391" s="102" t="s">
        <v>818</v>
      </c>
      <c r="H391" s="107" t="s">
        <v>119</v>
      </c>
      <c r="I391" s="122">
        <v>41756</v>
      </c>
      <c r="J391" s="51">
        <v>3245</v>
      </c>
      <c r="K391" s="51">
        <v>9655</v>
      </c>
      <c r="L391" s="46" t="s">
        <v>116</v>
      </c>
      <c r="M391" s="103" t="s">
        <v>791</v>
      </c>
    </row>
    <row r="392" spans="1:13" s="48" customFormat="1" ht="13.5" x14ac:dyDescent="0.2">
      <c r="A392" s="47">
        <v>389</v>
      </c>
      <c r="B392" s="47" t="s">
        <v>792</v>
      </c>
      <c r="C392" s="68" t="s">
        <v>112</v>
      </c>
      <c r="D392" s="47" t="s">
        <v>113</v>
      </c>
      <c r="E392" s="47" t="s">
        <v>140</v>
      </c>
      <c r="F392" s="104" t="s">
        <v>818</v>
      </c>
      <c r="G392" s="104" t="s">
        <v>76</v>
      </c>
      <c r="H392" s="108" t="s">
        <v>793</v>
      </c>
      <c r="I392" s="123">
        <v>36927</v>
      </c>
      <c r="J392" s="52">
        <v>156</v>
      </c>
      <c r="K392" s="52">
        <v>380</v>
      </c>
      <c r="L392" s="47" t="s">
        <v>116</v>
      </c>
      <c r="M392" s="105" t="s">
        <v>76</v>
      </c>
    </row>
    <row r="393" spans="1:13" s="49" customFormat="1" ht="13.5" x14ac:dyDescent="0.2">
      <c r="A393" s="46">
        <v>390</v>
      </c>
      <c r="B393" s="46" t="s">
        <v>794</v>
      </c>
      <c r="C393" s="69" t="s">
        <v>112</v>
      </c>
      <c r="D393" s="46" t="s">
        <v>136</v>
      </c>
      <c r="E393" s="46" t="s">
        <v>114</v>
      </c>
      <c r="F393" s="102" t="s">
        <v>819</v>
      </c>
      <c r="G393" s="102" t="s">
        <v>76</v>
      </c>
      <c r="H393" s="107" t="s">
        <v>795</v>
      </c>
      <c r="I393" s="122">
        <v>36467</v>
      </c>
      <c r="J393" s="51">
        <v>25</v>
      </c>
      <c r="K393" s="51">
        <v>50</v>
      </c>
      <c r="L393" s="46" t="s">
        <v>116</v>
      </c>
      <c r="M393" s="103" t="s">
        <v>76</v>
      </c>
    </row>
    <row r="394" spans="1:13" s="48" customFormat="1" ht="13.5" x14ac:dyDescent="0.2">
      <c r="A394" s="47">
        <v>391</v>
      </c>
      <c r="B394" s="47" t="s">
        <v>796</v>
      </c>
      <c r="C394" s="68" t="s">
        <v>112</v>
      </c>
      <c r="D394" s="47" t="s">
        <v>118</v>
      </c>
      <c r="E394" s="47" t="s">
        <v>186</v>
      </c>
      <c r="F394" s="104" t="s">
        <v>818</v>
      </c>
      <c r="G394" s="104" t="s">
        <v>76</v>
      </c>
      <c r="H394" s="108" t="s">
        <v>726</v>
      </c>
      <c r="I394" s="123">
        <v>29886</v>
      </c>
      <c r="J394" s="52">
        <v>508</v>
      </c>
      <c r="K394" s="52">
        <v>1600</v>
      </c>
      <c r="L394" s="47" t="s">
        <v>116</v>
      </c>
      <c r="M394" s="105" t="s">
        <v>76</v>
      </c>
    </row>
    <row r="395" spans="1:13" s="49" customFormat="1" ht="13.5" x14ac:dyDescent="0.2">
      <c r="A395" s="46">
        <v>392</v>
      </c>
      <c r="B395" s="46" t="s">
        <v>148</v>
      </c>
      <c r="C395" s="69" t="s">
        <v>135</v>
      </c>
      <c r="D395" s="46" t="s">
        <v>148</v>
      </c>
      <c r="E395" s="46" t="s">
        <v>191</v>
      </c>
      <c r="F395" s="102" t="s">
        <v>819</v>
      </c>
      <c r="G395" s="102" t="s">
        <v>819</v>
      </c>
      <c r="H395" s="107" t="s">
        <v>517</v>
      </c>
      <c r="I395" s="122">
        <v>44220</v>
      </c>
      <c r="J395" s="51">
        <v>32641</v>
      </c>
      <c r="K395" s="51">
        <v>103264</v>
      </c>
      <c r="L395" s="46" t="s">
        <v>150</v>
      </c>
      <c r="M395" s="103" t="s">
        <v>76</v>
      </c>
    </row>
  </sheetData>
  <mergeCells count="13">
    <mergeCell ref="L2:L3"/>
    <mergeCell ref="M2:M3"/>
    <mergeCell ref="D2:D3"/>
    <mergeCell ref="F2:G2"/>
    <mergeCell ref="B1:M1"/>
    <mergeCell ref="I2:I3"/>
    <mergeCell ref="J2:J3"/>
    <mergeCell ref="A2:A3"/>
    <mergeCell ref="B2:B3"/>
    <mergeCell ref="C2:C3"/>
    <mergeCell ref="E2:E3"/>
    <mergeCell ref="H2:H3"/>
    <mergeCell ref="K2:K3"/>
  </mergeCells>
  <printOptions horizontalCentered="1"/>
  <pageMargins left="0.25" right="0.25" top="0.5" bottom="0.6" header="0.25" footer="0.3"/>
  <pageSetup scale="74" fitToHeight="0" orientation="landscape" r:id="rId1"/>
  <headerFooter>
    <oddFooter>&amp;R&amp;8Water Infrastructure Finance Authority of Arizona
and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394"/>
  <sheetViews>
    <sheetView showGridLines="0" view="pageLayout" zoomScaleNormal="100" zoomScaleSheetLayoutView="100" workbookViewId="0">
      <selection activeCell="A2" sqref="A2"/>
    </sheetView>
  </sheetViews>
  <sheetFormatPr defaultRowHeight="12.75" x14ac:dyDescent="0.2"/>
  <cols>
    <col min="1" max="1" width="44.140625" style="1" customWidth="1"/>
    <col min="2" max="2" width="8.7109375" style="57" bestFit="1" customWidth="1"/>
    <col min="3" max="3" width="2.5703125" style="59" bestFit="1" customWidth="1"/>
    <col min="4" max="5" width="12" style="58" customWidth="1"/>
    <col min="6" max="6" width="14" style="2" customWidth="1"/>
    <col min="7" max="7" width="21.140625" style="2" customWidth="1"/>
    <col min="8" max="8" width="6.5703125" style="2" customWidth="1"/>
    <col min="9" max="9" width="8.85546875" style="2" customWidth="1"/>
    <col min="10" max="10" width="13.28515625" style="2" customWidth="1"/>
    <col min="11" max="16384" width="9.140625" style="2"/>
  </cols>
  <sheetData>
    <row r="1" spans="1:10" ht="18" x14ac:dyDescent="0.2">
      <c r="A1" s="154" t="s">
        <v>802</v>
      </c>
      <c r="B1" s="155"/>
      <c r="C1" s="155"/>
      <c r="D1" s="155"/>
      <c r="E1" s="155"/>
      <c r="F1" s="155"/>
      <c r="G1" s="155"/>
      <c r="H1" s="155"/>
      <c r="I1" s="155"/>
      <c r="J1" s="155"/>
    </row>
    <row r="2" spans="1:10" ht="63.75" customHeight="1" thickBot="1" x14ac:dyDescent="0.25">
      <c r="A2" s="17" t="s">
        <v>1</v>
      </c>
      <c r="B2" s="156" t="s">
        <v>48</v>
      </c>
      <c r="C2" s="156"/>
      <c r="D2" s="19" t="s">
        <v>39</v>
      </c>
      <c r="E2" s="19" t="s">
        <v>44</v>
      </c>
      <c r="F2" s="20" t="s">
        <v>20</v>
      </c>
      <c r="G2" s="21" t="s">
        <v>5</v>
      </c>
      <c r="H2" s="19" t="s">
        <v>6</v>
      </c>
      <c r="I2" s="19" t="s">
        <v>19</v>
      </c>
      <c r="J2" s="19" t="s">
        <v>45</v>
      </c>
    </row>
    <row r="3" spans="1:10" s="45" customFormat="1" ht="15" x14ac:dyDescent="0.2">
      <c r="A3" s="36" t="s">
        <v>111</v>
      </c>
      <c r="B3" s="61">
        <v>117</v>
      </c>
      <c r="C3" s="109">
        <v>1</v>
      </c>
      <c r="D3" s="64" t="s">
        <v>803</v>
      </c>
      <c r="E3" s="60" t="s">
        <v>804</v>
      </c>
      <c r="F3" s="44">
        <v>0</v>
      </c>
      <c r="G3" s="43" t="s">
        <v>805</v>
      </c>
      <c r="H3" s="43">
        <v>3</v>
      </c>
      <c r="I3" s="44">
        <v>3000</v>
      </c>
      <c r="J3" s="66" t="s">
        <v>76</v>
      </c>
    </row>
    <row r="4" spans="1:10" s="45" customFormat="1" ht="15" x14ac:dyDescent="0.2">
      <c r="A4" s="32" t="s">
        <v>117</v>
      </c>
      <c r="B4" s="62">
        <v>1437</v>
      </c>
      <c r="C4" s="110">
        <v>1</v>
      </c>
      <c r="D4" s="56" t="s">
        <v>803</v>
      </c>
      <c r="E4" s="56" t="s">
        <v>804</v>
      </c>
      <c r="F4" s="42">
        <v>0</v>
      </c>
      <c r="G4" s="41" t="s">
        <v>805</v>
      </c>
      <c r="H4" s="41">
        <v>3</v>
      </c>
      <c r="I4" s="42">
        <v>3000</v>
      </c>
      <c r="J4" s="67" t="s">
        <v>76</v>
      </c>
    </row>
    <row r="5" spans="1:10" ht="15" x14ac:dyDescent="0.2">
      <c r="A5" s="36" t="s">
        <v>120</v>
      </c>
      <c r="B5" s="63">
        <v>125</v>
      </c>
      <c r="C5" s="109">
        <v>1</v>
      </c>
      <c r="D5" s="64" t="s">
        <v>803</v>
      </c>
      <c r="E5" s="64" t="s">
        <v>804</v>
      </c>
      <c r="F5" s="44">
        <v>0</v>
      </c>
      <c r="G5" s="43" t="s">
        <v>805</v>
      </c>
      <c r="H5" s="43">
        <v>3</v>
      </c>
      <c r="I5" s="44">
        <v>3000</v>
      </c>
      <c r="J5" s="66" t="s">
        <v>76</v>
      </c>
    </row>
    <row r="6" spans="1:10" ht="15" x14ac:dyDescent="0.2">
      <c r="A6" s="32" t="s">
        <v>123</v>
      </c>
      <c r="B6" s="62">
        <v>180</v>
      </c>
      <c r="C6" s="110">
        <v>1</v>
      </c>
      <c r="D6" s="65" t="s">
        <v>803</v>
      </c>
      <c r="E6" s="65" t="s">
        <v>804</v>
      </c>
      <c r="F6" s="42">
        <v>0</v>
      </c>
      <c r="G6" s="41" t="s">
        <v>805</v>
      </c>
      <c r="H6" s="41">
        <v>3</v>
      </c>
      <c r="I6" s="42">
        <v>3000</v>
      </c>
      <c r="J6" s="67" t="s">
        <v>76</v>
      </c>
    </row>
    <row r="7" spans="1:10" ht="15" x14ac:dyDescent="0.2">
      <c r="A7" s="36" t="s">
        <v>124</v>
      </c>
      <c r="B7" s="63">
        <v>200</v>
      </c>
      <c r="C7" s="109">
        <v>1</v>
      </c>
      <c r="D7" s="64" t="s">
        <v>803</v>
      </c>
      <c r="E7" s="64" t="s">
        <v>804</v>
      </c>
      <c r="F7" s="44">
        <v>0</v>
      </c>
      <c r="G7" s="43" t="s">
        <v>805</v>
      </c>
      <c r="H7" s="43">
        <v>3</v>
      </c>
      <c r="I7" s="44">
        <v>3000</v>
      </c>
      <c r="J7" s="66" t="s">
        <v>76</v>
      </c>
    </row>
    <row r="8" spans="1:10" ht="15" x14ac:dyDescent="0.2">
      <c r="A8" s="32" t="s">
        <v>127</v>
      </c>
      <c r="B8" s="62">
        <v>200</v>
      </c>
      <c r="C8" s="110">
        <v>1</v>
      </c>
      <c r="D8" s="65" t="s">
        <v>803</v>
      </c>
      <c r="E8" s="65" t="s">
        <v>804</v>
      </c>
      <c r="F8" s="42">
        <v>0</v>
      </c>
      <c r="G8" s="41" t="s">
        <v>805</v>
      </c>
      <c r="H8" s="41">
        <v>3</v>
      </c>
      <c r="I8" s="42">
        <v>3000</v>
      </c>
      <c r="J8" s="67" t="s">
        <v>76</v>
      </c>
    </row>
    <row r="9" spans="1:10" ht="15" x14ac:dyDescent="0.2">
      <c r="A9" s="36" t="s">
        <v>129</v>
      </c>
      <c r="B9" s="63">
        <v>800</v>
      </c>
      <c r="C9" s="109">
        <v>1</v>
      </c>
      <c r="D9" s="64" t="s">
        <v>803</v>
      </c>
      <c r="E9" s="64" t="s">
        <v>804</v>
      </c>
      <c r="F9" s="44">
        <v>0</v>
      </c>
      <c r="G9" s="43" t="s">
        <v>805</v>
      </c>
      <c r="H9" s="43">
        <v>3</v>
      </c>
      <c r="I9" s="44">
        <v>3000</v>
      </c>
      <c r="J9" s="66" t="s">
        <v>76</v>
      </c>
    </row>
    <row r="10" spans="1:10" ht="15" x14ac:dyDescent="0.2">
      <c r="A10" s="32" t="s">
        <v>132</v>
      </c>
      <c r="B10" s="62">
        <v>964</v>
      </c>
      <c r="C10" s="110">
        <v>1</v>
      </c>
      <c r="D10" s="65" t="s">
        <v>803</v>
      </c>
      <c r="E10" s="65" t="s">
        <v>804</v>
      </c>
      <c r="F10" s="42">
        <v>0</v>
      </c>
      <c r="G10" s="41" t="s">
        <v>806</v>
      </c>
      <c r="H10" s="41" t="s">
        <v>76</v>
      </c>
      <c r="I10" s="42" t="s">
        <v>76</v>
      </c>
      <c r="J10" s="67" t="s">
        <v>76</v>
      </c>
    </row>
    <row r="11" spans="1:10" ht="15" x14ac:dyDescent="0.2">
      <c r="A11" s="36" t="s">
        <v>134</v>
      </c>
      <c r="B11" s="63">
        <v>2500</v>
      </c>
      <c r="C11" s="109">
        <v>1</v>
      </c>
      <c r="D11" s="64" t="s">
        <v>803</v>
      </c>
      <c r="E11" s="64" t="s">
        <v>804</v>
      </c>
      <c r="F11" s="44">
        <v>0</v>
      </c>
      <c r="G11" s="43" t="s">
        <v>805</v>
      </c>
      <c r="H11" s="43">
        <v>3</v>
      </c>
      <c r="I11" s="44">
        <v>3000</v>
      </c>
      <c r="J11" s="66" t="s">
        <v>76</v>
      </c>
    </row>
    <row r="12" spans="1:10" ht="15" x14ac:dyDescent="0.2">
      <c r="A12" s="32" t="s">
        <v>139</v>
      </c>
      <c r="B12" s="62">
        <v>132</v>
      </c>
      <c r="C12" s="110">
        <v>1</v>
      </c>
      <c r="D12" s="65" t="s">
        <v>803</v>
      </c>
      <c r="E12" s="65" t="s">
        <v>807</v>
      </c>
      <c r="F12" s="42">
        <v>1000</v>
      </c>
      <c r="G12" s="41" t="s">
        <v>805</v>
      </c>
      <c r="H12" s="41">
        <v>2</v>
      </c>
      <c r="I12" s="42">
        <v>30000</v>
      </c>
      <c r="J12" s="67" t="s">
        <v>76</v>
      </c>
    </row>
    <row r="13" spans="1:10" ht="15" x14ac:dyDescent="0.2">
      <c r="A13" s="36" t="s">
        <v>142</v>
      </c>
      <c r="B13" s="63"/>
      <c r="C13" s="109"/>
      <c r="D13" s="64" t="s">
        <v>803</v>
      </c>
      <c r="E13" s="64" t="s">
        <v>804</v>
      </c>
      <c r="F13" s="44">
        <v>0</v>
      </c>
      <c r="G13" s="43" t="s">
        <v>806</v>
      </c>
      <c r="H13" s="43" t="s">
        <v>76</v>
      </c>
      <c r="I13" s="44" t="s">
        <v>76</v>
      </c>
      <c r="J13" s="66" t="s">
        <v>76</v>
      </c>
    </row>
    <row r="14" spans="1:10" ht="15" x14ac:dyDescent="0.2">
      <c r="A14" s="32" t="s">
        <v>144</v>
      </c>
      <c r="B14" s="62">
        <v>59</v>
      </c>
      <c r="C14" s="110">
        <v>1</v>
      </c>
      <c r="D14" s="65" t="s">
        <v>803</v>
      </c>
      <c r="E14" s="65" t="s">
        <v>807</v>
      </c>
      <c r="F14" s="42">
        <v>3500</v>
      </c>
      <c r="G14" s="41" t="s">
        <v>805</v>
      </c>
      <c r="H14" s="41">
        <v>3</v>
      </c>
      <c r="I14" s="42">
        <v>6000</v>
      </c>
      <c r="J14" s="67" t="s">
        <v>76</v>
      </c>
    </row>
    <row r="15" spans="1:10" ht="15" x14ac:dyDescent="0.2">
      <c r="A15" s="36" t="s">
        <v>147</v>
      </c>
      <c r="B15" s="63">
        <v>163</v>
      </c>
      <c r="C15" s="109">
        <v>1</v>
      </c>
      <c r="D15" s="64" t="s">
        <v>803</v>
      </c>
      <c r="E15" s="64" t="s">
        <v>804</v>
      </c>
      <c r="F15" s="44">
        <v>0</v>
      </c>
      <c r="G15" s="43" t="s">
        <v>805</v>
      </c>
      <c r="H15" s="43">
        <v>3</v>
      </c>
      <c r="I15" s="44">
        <v>5000</v>
      </c>
      <c r="J15" s="66" t="s">
        <v>76</v>
      </c>
    </row>
    <row r="16" spans="1:10" ht="15" x14ac:dyDescent="0.2">
      <c r="A16" s="32" t="s">
        <v>151</v>
      </c>
      <c r="B16" s="62">
        <v>602</v>
      </c>
      <c r="C16" s="110">
        <v>1</v>
      </c>
      <c r="D16" s="65" t="s">
        <v>803</v>
      </c>
      <c r="E16" s="65" t="s">
        <v>804</v>
      </c>
      <c r="F16" s="42">
        <v>0</v>
      </c>
      <c r="G16" s="41" t="s">
        <v>805</v>
      </c>
      <c r="H16" s="41">
        <v>2</v>
      </c>
      <c r="I16" s="42">
        <v>12000</v>
      </c>
      <c r="J16" s="67" t="s">
        <v>76</v>
      </c>
    </row>
    <row r="17" spans="1:10" ht="15" x14ac:dyDescent="0.2">
      <c r="A17" s="36" t="s">
        <v>153</v>
      </c>
      <c r="B17" s="63">
        <v>13657</v>
      </c>
      <c r="C17" s="109">
        <v>1</v>
      </c>
      <c r="D17" s="64" t="s">
        <v>803</v>
      </c>
      <c r="E17" s="64" t="s">
        <v>804</v>
      </c>
      <c r="F17" s="44">
        <v>0</v>
      </c>
      <c r="G17" s="43" t="s">
        <v>805</v>
      </c>
      <c r="H17" s="43">
        <v>3</v>
      </c>
      <c r="I17" s="44">
        <v>5000</v>
      </c>
      <c r="J17" s="66" t="s">
        <v>76</v>
      </c>
    </row>
    <row r="18" spans="1:10" ht="15" x14ac:dyDescent="0.2">
      <c r="A18" s="32" t="s">
        <v>156</v>
      </c>
      <c r="B18" s="62">
        <v>500</v>
      </c>
      <c r="C18" s="110">
        <v>1</v>
      </c>
      <c r="D18" s="65" t="s">
        <v>803</v>
      </c>
      <c r="E18" s="65" t="s">
        <v>804</v>
      </c>
      <c r="F18" s="42">
        <v>0</v>
      </c>
      <c r="G18" s="41" t="s">
        <v>805</v>
      </c>
      <c r="H18" s="41">
        <v>3</v>
      </c>
      <c r="I18" s="42">
        <v>3000</v>
      </c>
      <c r="J18" s="67" t="s">
        <v>76</v>
      </c>
    </row>
    <row r="19" spans="1:10" ht="15" x14ac:dyDescent="0.2">
      <c r="A19" s="36" t="s">
        <v>158</v>
      </c>
      <c r="B19" s="63">
        <v>150</v>
      </c>
      <c r="C19" s="109">
        <v>1</v>
      </c>
      <c r="D19" s="64" t="s">
        <v>803</v>
      </c>
      <c r="E19" s="64" t="s">
        <v>804</v>
      </c>
      <c r="F19" s="44">
        <v>0</v>
      </c>
      <c r="G19" s="43" t="s">
        <v>805</v>
      </c>
      <c r="H19" s="43">
        <v>3</v>
      </c>
      <c r="I19" s="44">
        <v>2000</v>
      </c>
      <c r="J19" s="66" t="s">
        <v>76</v>
      </c>
    </row>
    <row r="20" spans="1:10" ht="15" x14ac:dyDescent="0.2">
      <c r="A20" s="32" t="s">
        <v>160</v>
      </c>
      <c r="B20" s="62"/>
      <c r="C20" s="110"/>
      <c r="D20" s="65" t="s">
        <v>76</v>
      </c>
      <c r="E20" s="65" t="s">
        <v>76</v>
      </c>
      <c r="F20" s="42" t="s">
        <v>76</v>
      </c>
      <c r="G20" s="41" t="s">
        <v>76</v>
      </c>
      <c r="H20" s="41" t="s">
        <v>76</v>
      </c>
      <c r="I20" s="42" t="s">
        <v>76</v>
      </c>
      <c r="J20" s="67" t="s">
        <v>76</v>
      </c>
    </row>
    <row r="21" spans="1:10" ht="15" x14ac:dyDescent="0.2">
      <c r="A21" s="36" t="s">
        <v>164</v>
      </c>
      <c r="B21" s="63">
        <v>1606</v>
      </c>
      <c r="C21" s="109">
        <v>1</v>
      </c>
      <c r="D21" s="64" t="s">
        <v>803</v>
      </c>
      <c r="E21" s="64" t="s">
        <v>804</v>
      </c>
      <c r="F21" s="44">
        <v>0</v>
      </c>
      <c r="G21" s="43" t="s">
        <v>805</v>
      </c>
      <c r="H21" s="43">
        <v>3</v>
      </c>
      <c r="I21" s="44">
        <v>3000</v>
      </c>
      <c r="J21" s="66" t="s">
        <v>76</v>
      </c>
    </row>
    <row r="22" spans="1:10" ht="15" x14ac:dyDescent="0.2">
      <c r="A22" s="32" t="s">
        <v>167</v>
      </c>
      <c r="B22" s="62">
        <v>69272</v>
      </c>
      <c r="C22" s="110">
        <v>1</v>
      </c>
      <c r="D22" s="65" t="s">
        <v>803</v>
      </c>
      <c r="E22" s="65" t="s">
        <v>804</v>
      </c>
      <c r="F22" s="42">
        <v>0</v>
      </c>
      <c r="G22" s="41" t="s">
        <v>805</v>
      </c>
      <c r="H22" s="41">
        <v>3</v>
      </c>
      <c r="I22" s="42">
        <v>3000</v>
      </c>
      <c r="J22" s="67" t="s">
        <v>76</v>
      </c>
    </row>
    <row r="23" spans="1:10" ht="15" x14ac:dyDescent="0.2">
      <c r="A23" s="36" t="s">
        <v>169</v>
      </c>
      <c r="B23" s="63">
        <v>7975</v>
      </c>
      <c r="C23" s="109">
        <v>1</v>
      </c>
      <c r="D23" s="64" t="s">
        <v>803</v>
      </c>
      <c r="E23" s="64" t="s">
        <v>804</v>
      </c>
      <c r="F23" s="44">
        <v>0</v>
      </c>
      <c r="G23" s="43" t="s">
        <v>805</v>
      </c>
      <c r="H23" s="43">
        <v>3</v>
      </c>
      <c r="I23" s="44">
        <v>3000</v>
      </c>
      <c r="J23" s="66" t="s">
        <v>76</v>
      </c>
    </row>
    <row r="24" spans="1:10" ht="15" x14ac:dyDescent="0.2">
      <c r="A24" s="32" t="s">
        <v>171</v>
      </c>
      <c r="B24" s="62">
        <v>844</v>
      </c>
      <c r="C24" s="110">
        <v>1</v>
      </c>
      <c r="D24" s="65" t="s">
        <v>803</v>
      </c>
      <c r="E24" s="65" t="s">
        <v>804</v>
      </c>
      <c r="F24" s="42">
        <v>0</v>
      </c>
      <c r="G24" s="41" t="s">
        <v>805</v>
      </c>
      <c r="H24" s="41">
        <v>3</v>
      </c>
      <c r="I24" s="42">
        <v>3000</v>
      </c>
      <c r="J24" s="67" t="s">
        <v>76</v>
      </c>
    </row>
    <row r="25" spans="1:10" ht="15" x14ac:dyDescent="0.2">
      <c r="A25" s="36" t="s">
        <v>172</v>
      </c>
      <c r="B25" s="63">
        <v>21308</v>
      </c>
      <c r="C25" s="109">
        <v>1</v>
      </c>
      <c r="D25" s="64" t="s">
        <v>803</v>
      </c>
      <c r="E25" s="64" t="s">
        <v>804</v>
      </c>
      <c r="F25" s="44">
        <v>0</v>
      </c>
      <c r="G25" s="43" t="s">
        <v>805</v>
      </c>
      <c r="H25" s="43">
        <v>3</v>
      </c>
      <c r="I25" s="44">
        <v>3000</v>
      </c>
      <c r="J25" s="66" t="s">
        <v>76</v>
      </c>
    </row>
    <row r="26" spans="1:10" ht="15" x14ac:dyDescent="0.2">
      <c r="A26" s="32" t="s">
        <v>174</v>
      </c>
      <c r="B26" s="62">
        <v>4943</v>
      </c>
      <c r="C26" s="110">
        <v>1</v>
      </c>
      <c r="D26" s="65" t="s">
        <v>803</v>
      </c>
      <c r="E26" s="65" t="s">
        <v>804</v>
      </c>
      <c r="F26" s="42">
        <v>0</v>
      </c>
      <c r="G26" s="41" t="s">
        <v>805</v>
      </c>
      <c r="H26" s="41">
        <v>3</v>
      </c>
      <c r="I26" s="42">
        <v>3000</v>
      </c>
      <c r="J26" s="67" t="s">
        <v>76</v>
      </c>
    </row>
    <row r="27" spans="1:10" ht="15" x14ac:dyDescent="0.2">
      <c r="A27" s="36" t="s">
        <v>175</v>
      </c>
      <c r="B27" s="63">
        <v>21562</v>
      </c>
      <c r="C27" s="109">
        <v>1</v>
      </c>
      <c r="D27" s="64" t="s">
        <v>803</v>
      </c>
      <c r="E27" s="64" t="s">
        <v>804</v>
      </c>
      <c r="F27" s="44">
        <v>0</v>
      </c>
      <c r="G27" s="43" t="s">
        <v>805</v>
      </c>
      <c r="H27" s="43">
        <v>3</v>
      </c>
      <c r="I27" s="44">
        <v>3000</v>
      </c>
      <c r="J27" s="66" t="s">
        <v>76</v>
      </c>
    </row>
    <row r="28" spans="1:10" ht="15" x14ac:dyDescent="0.2">
      <c r="A28" s="32" t="s">
        <v>177</v>
      </c>
      <c r="B28" s="62">
        <v>5717</v>
      </c>
      <c r="C28" s="110">
        <v>1</v>
      </c>
      <c r="D28" s="65" t="s">
        <v>803</v>
      </c>
      <c r="E28" s="65" t="s">
        <v>804</v>
      </c>
      <c r="F28" s="42">
        <v>0</v>
      </c>
      <c r="G28" s="41" t="s">
        <v>805</v>
      </c>
      <c r="H28" s="41">
        <v>3</v>
      </c>
      <c r="I28" s="42">
        <v>3000</v>
      </c>
      <c r="J28" s="67" t="s">
        <v>76</v>
      </c>
    </row>
    <row r="29" spans="1:10" ht="15" x14ac:dyDescent="0.2">
      <c r="A29" s="36" t="s">
        <v>178</v>
      </c>
      <c r="B29" s="63">
        <v>9735</v>
      </c>
      <c r="C29" s="109">
        <v>1</v>
      </c>
      <c r="D29" s="64" t="s">
        <v>803</v>
      </c>
      <c r="E29" s="64" t="s">
        <v>804</v>
      </c>
      <c r="F29" s="44">
        <v>0</v>
      </c>
      <c r="G29" s="43" t="s">
        <v>805</v>
      </c>
      <c r="H29" s="43">
        <v>3</v>
      </c>
      <c r="I29" s="44">
        <v>3000</v>
      </c>
      <c r="J29" s="66" t="s">
        <v>76</v>
      </c>
    </row>
    <row r="30" spans="1:10" ht="15" x14ac:dyDescent="0.2">
      <c r="A30" s="32" t="s">
        <v>179</v>
      </c>
      <c r="B30" s="62">
        <v>6205</v>
      </c>
      <c r="C30" s="110">
        <v>1</v>
      </c>
      <c r="D30" s="65" t="s">
        <v>803</v>
      </c>
      <c r="E30" s="65" t="s">
        <v>804</v>
      </c>
      <c r="F30" s="42">
        <v>0</v>
      </c>
      <c r="G30" s="41" t="s">
        <v>805</v>
      </c>
      <c r="H30" s="41">
        <v>3</v>
      </c>
      <c r="I30" s="42">
        <v>5000</v>
      </c>
      <c r="J30" s="67" t="s">
        <v>76</v>
      </c>
    </row>
    <row r="31" spans="1:10" ht="15" x14ac:dyDescent="0.2">
      <c r="A31" s="36" t="s">
        <v>180</v>
      </c>
      <c r="B31" s="63">
        <v>463</v>
      </c>
      <c r="C31" s="109">
        <v>1</v>
      </c>
      <c r="D31" s="64" t="s">
        <v>803</v>
      </c>
      <c r="E31" s="64" t="s">
        <v>804</v>
      </c>
      <c r="F31" s="44">
        <v>0</v>
      </c>
      <c r="G31" s="43" t="s">
        <v>805</v>
      </c>
      <c r="H31" s="43">
        <v>3</v>
      </c>
      <c r="I31" s="44">
        <v>3000</v>
      </c>
      <c r="J31" s="66" t="s">
        <v>76</v>
      </c>
    </row>
    <row r="32" spans="1:10" ht="15" x14ac:dyDescent="0.2">
      <c r="A32" s="32" t="s">
        <v>182</v>
      </c>
      <c r="B32" s="62">
        <v>360</v>
      </c>
      <c r="C32" s="110">
        <v>1</v>
      </c>
      <c r="D32" s="65" t="s">
        <v>803</v>
      </c>
      <c r="E32" s="65" t="s">
        <v>804</v>
      </c>
      <c r="F32" s="42">
        <v>0</v>
      </c>
      <c r="G32" s="41" t="s">
        <v>805</v>
      </c>
      <c r="H32" s="41">
        <v>3</v>
      </c>
      <c r="I32" s="42">
        <v>3000</v>
      </c>
      <c r="J32" s="67" t="s">
        <v>76</v>
      </c>
    </row>
    <row r="33" spans="1:10" ht="15" x14ac:dyDescent="0.2">
      <c r="A33" s="36" t="s">
        <v>185</v>
      </c>
      <c r="B33" s="63">
        <v>2150</v>
      </c>
      <c r="C33" s="109">
        <v>1</v>
      </c>
      <c r="D33" s="64" t="s">
        <v>803</v>
      </c>
      <c r="E33" s="64" t="s">
        <v>804</v>
      </c>
      <c r="F33" s="44">
        <v>0</v>
      </c>
      <c r="G33" s="43" t="s">
        <v>805</v>
      </c>
      <c r="H33" s="43">
        <v>3</v>
      </c>
      <c r="I33" s="44">
        <v>3000</v>
      </c>
      <c r="J33" s="66" t="s">
        <v>76</v>
      </c>
    </row>
    <row r="34" spans="1:10" ht="15" x14ac:dyDescent="0.2">
      <c r="A34" s="32" t="s">
        <v>188</v>
      </c>
      <c r="B34" s="62">
        <v>823</v>
      </c>
      <c r="C34" s="110">
        <v>1</v>
      </c>
      <c r="D34" s="65" t="s">
        <v>803</v>
      </c>
      <c r="E34" s="65" t="s">
        <v>804</v>
      </c>
      <c r="F34" s="42">
        <v>0</v>
      </c>
      <c r="G34" s="41" t="s">
        <v>805</v>
      </c>
      <c r="H34" s="41">
        <v>3</v>
      </c>
      <c r="I34" s="42">
        <v>3000</v>
      </c>
      <c r="J34" s="67" t="s">
        <v>76</v>
      </c>
    </row>
    <row r="35" spans="1:10" ht="15" x14ac:dyDescent="0.2">
      <c r="A35" s="36" t="s">
        <v>190</v>
      </c>
      <c r="B35" s="63">
        <v>79335</v>
      </c>
      <c r="C35" s="109">
        <v>1</v>
      </c>
      <c r="D35" s="64" t="s">
        <v>803</v>
      </c>
      <c r="E35" s="64" t="s">
        <v>804</v>
      </c>
      <c r="F35" s="44">
        <v>0</v>
      </c>
      <c r="G35" s="43" t="s">
        <v>805</v>
      </c>
      <c r="H35" s="43">
        <v>4</v>
      </c>
      <c r="I35" s="44">
        <v>4000</v>
      </c>
      <c r="J35" s="66" t="s">
        <v>76</v>
      </c>
    </row>
    <row r="36" spans="1:10" ht="15" x14ac:dyDescent="0.2">
      <c r="A36" s="32" t="s">
        <v>194</v>
      </c>
      <c r="B36" s="62">
        <v>8360</v>
      </c>
      <c r="C36" s="110">
        <v>1</v>
      </c>
      <c r="D36" s="65" t="s">
        <v>803</v>
      </c>
      <c r="E36" s="65" t="s">
        <v>804</v>
      </c>
      <c r="F36" s="42">
        <v>0</v>
      </c>
      <c r="G36" s="41" t="s">
        <v>805</v>
      </c>
      <c r="H36" s="41">
        <v>3</v>
      </c>
      <c r="I36" s="42">
        <v>7500</v>
      </c>
      <c r="J36" s="67" t="s">
        <v>76</v>
      </c>
    </row>
    <row r="37" spans="1:10" ht="15" x14ac:dyDescent="0.2">
      <c r="A37" s="36" t="s">
        <v>196</v>
      </c>
      <c r="B37" s="63">
        <v>832</v>
      </c>
      <c r="C37" s="109">
        <v>1</v>
      </c>
      <c r="D37" s="64" t="s">
        <v>803</v>
      </c>
      <c r="E37" s="64" t="s">
        <v>804</v>
      </c>
      <c r="F37" s="44">
        <v>0</v>
      </c>
      <c r="G37" s="43" t="s">
        <v>805</v>
      </c>
      <c r="H37" s="43">
        <v>3</v>
      </c>
      <c r="I37" s="44">
        <v>3000</v>
      </c>
      <c r="J37" s="66" t="s">
        <v>76</v>
      </c>
    </row>
    <row r="38" spans="1:10" ht="15" x14ac:dyDescent="0.2">
      <c r="A38" s="32" t="s">
        <v>199</v>
      </c>
      <c r="B38" s="62">
        <v>541</v>
      </c>
      <c r="C38" s="110">
        <v>1</v>
      </c>
      <c r="D38" s="65" t="s">
        <v>803</v>
      </c>
      <c r="E38" s="65" t="s">
        <v>804</v>
      </c>
      <c r="F38" s="42">
        <v>0</v>
      </c>
      <c r="G38" s="41" t="s">
        <v>805</v>
      </c>
      <c r="H38" s="41">
        <v>3</v>
      </c>
      <c r="I38" s="42">
        <v>4000</v>
      </c>
      <c r="J38" s="67" t="s">
        <v>76</v>
      </c>
    </row>
    <row r="39" spans="1:10" ht="15" x14ac:dyDescent="0.2">
      <c r="A39" s="36" t="s">
        <v>201</v>
      </c>
      <c r="B39" s="63">
        <v>910</v>
      </c>
      <c r="C39" s="109">
        <v>1</v>
      </c>
      <c r="D39" s="64" t="s">
        <v>803</v>
      </c>
      <c r="E39" s="64" t="s">
        <v>804</v>
      </c>
      <c r="F39" s="44">
        <v>0</v>
      </c>
      <c r="G39" s="43" t="s">
        <v>805</v>
      </c>
      <c r="H39" s="43">
        <v>3</v>
      </c>
      <c r="I39" s="44">
        <v>3000</v>
      </c>
      <c r="J39" s="66" t="s">
        <v>76</v>
      </c>
    </row>
    <row r="40" spans="1:10" ht="15" x14ac:dyDescent="0.2">
      <c r="A40" s="32" t="s">
        <v>204</v>
      </c>
      <c r="B40" s="62">
        <v>100</v>
      </c>
      <c r="C40" s="110">
        <v>1</v>
      </c>
      <c r="D40" s="65" t="s">
        <v>803</v>
      </c>
      <c r="E40" s="65" t="s">
        <v>804</v>
      </c>
      <c r="F40" s="42">
        <v>0</v>
      </c>
      <c r="G40" s="41" t="s">
        <v>805</v>
      </c>
      <c r="H40" s="41">
        <v>3</v>
      </c>
      <c r="I40" s="42">
        <v>4000</v>
      </c>
      <c r="J40" s="67" t="s">
        <v>76</v>
      </c>
    </row>
    <row r="41" spans="1:10" ht="15" x14ac:dyDescent="0.2">
      <c r="A41" s="36" t="s">
        <v>206</v>
      </c>
      <c r="B41" s="63"/>
      <c r="C41" s="109"/>
      <c r="D41" s="64" t="s">
        <v>76</v>
      </c>
      <c r="E41" s="64" t="s">
        <v>76</v>
      </c>
      <c r="F41" s="44" t="s">
        <v>76</v>
      </c>
      <c r="G41" s="43" t="s">
        <v>76</v>
      </c>
      <c r="H41" s="43" t="s">
        <v>76</v>
      </c>
      <c r="I41" s="44" t="s">
        <v>76</v>
      </c>
      <c r="J41" s="66" t="s">
        <v>76</v>
      </c>
    </row>
    <row r="42" spans="1:10" ht="15" x14ac:dyDescent="0.2">
      <c r="A42" s="32" t="s">
        <v>208</v>
      </c>
      <c r="B42" s="62">
        <v>6306</v>
      </c>
      <c r="C42" s="110">
        <v>1</v>
      </c>
      <c r="D42" s="65" t="s">
        <v>803</v>
      </c>
      <c r="E42" s="65" t="s">
        <v>804</v>
      </c>
      <c r="F42" s="42">
        <v>0</v>
      </c>
      <c r="G42" s="41" t="s">
        <v>805</v>
      </c>
      <c r="H42" s="41">
        <v>4</v>
      </c>
      <c r="I42" s="42">
        <v>3740</v>
      </c>
      <c r="J42" s="67" t="s">
        <v>76</v>
      </c>
    </row>
    <row r="43" spans="1:10" ht="15" x14ac:dyDescent="0.2">
      <c r="A43" s="36" t="s">
        <v>211</v>
      </c>
      <c r="B43" s="63">
        <v>18000</v>
      </c>
      <c r="C43" s="109">
        <v>1</v>
      </c>
      <c r="D43" s="64" t="s">
        <v>803</v>
      </c>
      <c r="E43" s="64" t="s">
        <v>804</v>
      </c>
      <c r="F43" s="44">
        <v>0</v>
      </c>
      <c r="G43" s="43" t="s">
        <v>805</v>
      </c>
      <c r="H43" s="43">
        <v>3</v>
      </c>
      <c r="I43" s="44">
        <v>3000</v>
      </c>
      <c r="J43" s="66" t="s">
        <v>76</v>
      </c>
    </row>
    <row r="44" spans="1:10" ht="15" x14ac:dyDescent="0.2">
      <c r="A44" s="32" t="s">
        <v>213</v>
      </c>
      <c r="B44" s="62">
        <v>1115</v>
      </c>
      <c r="C44" s="110">
        <v>1</v>
      </c>
      <c r="D44" s="65" t="s">
        <v>803</v>
      </c>
      <c r="E44" s="65" t="s">
        <v>804</v>
      </c>
      <c r="F44" s="42">
        <v>2000</v>
      </c>
      <c r="G44" s="41" t="s">
        <v>805</v>
      </c>
      <c r="H44" s="41">
        <v>2</v>
      </c>
      <c r="I44" s="42">
        <v>20000</v>
      </c>
      <c r="J44" s="67" t="s">
        <v>76</v>
      </c>
    </row>
    <row r="45" spans="1:10" ht="15" x14ac:dyDescent="0.2">
      <c r="A45" s="36" t="s">
        <v>215</v>
      </c>
      <c r="B45" s="63">
        <v>425</v>
      </c>
      <c r="C45" s="109">
        <v>1</v>
      </c>
      <c r="D45" s="64" t="s">
        <v>803</v>
      </c>
      <c r="E45" s="64" t="s">
        <v>804</v>
      </c>
      <c r="F45" s="44">
        <v>0</v>
      </c>
      <c r="G45" s="43" t="s">
        <v>806</v>
      </c>
      <c r="H45" s="43" t="s">
        <v>76</v>
      </c>
      <c r="I45" s="44" t="s">
        <v>76</v>
      </c>
      <c r="J45" s="66" t="s">
        <v>76</v>
      </c>
    </row>
    <row r="46" spans="1:10" ht="15" x14ac:dyDescent="0.2">
      <c r="A46" s="32" t="s">
        <v>217</v>
      </c>
      <c r="B46" s="62">
        <v>49</v>
      </c>
      <c r="C46" s="110">
        <v>1</v>
      </c>
      <c r="D46" s="65" t="s">
        <v>803</v>
      </c>
      <c r="E46" s="65" t="s">
        <v>807</v>
      </c>
      <c r="F46" s="42">
        <v>0</v>
      </c>
      <c r="G46" s="41" t="s">
        <v>805</v>
      </c>
      <c r="H46" s="41">
        <v>3</v>
      </c>
      <c r="I46" s="42">
        <v>4000</v>
      </c>
      <c r="J46" s="67" t="s">
        <v>76</v>
      </c>
    </row>
    <row r="47" spans="1:10" ht="15" x14ac:dyDescent="0.2">
      <c r="A47" s="36" t="s">
        <v>219</v>
      </c>
      <c r="B47" s="63"/>
      <c r="C47" s="109"/>
      <c r="D47" s="64" t="s">
        <v>76</v>
      </c>
      <c r="E47" s="64" t="s">
        <v>76</v>
      </c>
      <c r="F47" s="44" t="s">
        <v>76</v>
      </c>
      <c r="G47" s="43" t="s">
        <v>76</v>
      </c>
      <c r="H47" s="43" t="s">
        <v>76</v>
      </c>
      <c r="I47" s="44" t="s">
        <v>76</v>
      </c>
      <c r="J47" s="66" t="s">
        <v>76</v>
      </c>
    </row>
    <row r="48" spans="1:10" ht="15" x14ac:dyDescent="0.2">
      <c r="A48" s="32" t="s">
        <v>222</v>
      </c>
      <c r="B48" s="62">
        <v>7006</v>
      </c>
      <c r="C48" s="110">
        <v>1</v>
      </c>
      <c r="D48" s="65" t="s">
        <v>803</v>
      </c>
      <c r="E48" s="65" t="s">
        <v>804</v>
      </c>
      <c r="F48" s="42">
        <v>1000</v>
      </c>
      <c r="G48" s="41" t="s">
        <v>805</v>
      </c>
      <c r="H48" s="41">
        <v>2</v>
      </c>
      <c r="I48" s="42">
        <v>50000</v>
      </c>
      <c r="J48" s="67" t="s">
        <v>76</v>
      </c>
    </row>
    <row r="49" spans="1:10" ht="15" x14ac:dyDescent="0.2">
      <c r="A49" s="36" t="s">
        <v>224</v>
      </c>
      <c r="B49" s="63">
        <v>5507</v>
      </c>
      <c r="C49" s="109">
        <v>2</v>
      </c>
      <c r="D49" s="64" t="s">
        <v>76</v>
      </c>
      <c r="E49" s="64" t="s">
        <v>76</v>
      </c>
      <c r="F49" s="44" t="s">
        <v>76</v>
      </c>
      <c r="G49" s="43" t="s">
        <v>76</v>
      </c>
      <c r="H49" s="43" t="s">
        <v>76</v>
      </c>
      <c r="I49" s="44" t="s">
        <v>76</v>
      </c>
      <c r="J49" s="66" t="s">
        <v>76</v>
      </c>
    </row>
    <row r="50" spans="1:10" ht="15" x14ac:dyDescent="0.2">
      <c r="A50" s="32" t="s">
        <v>227</v>
      </c>
      <c r="B50" s="62">
        <v>2437</v>
      </c>
      <c r="C50" s="110">
        <v>1</v>
      </c>
      <c r="D50" s="65" t="s">
        <v>803</v>
      </c>
      <c r="E50" s="65" t="s">
        <v>807</v>
      </c>
      <c r="F50" s="42">
        <v>0</v>
      </c>
      <c r="G50" s="41" t="s">
        <v>805</v>
      </c>
      <c r="H50" s="41">
        <v>5</v>
      </c>
      <c r="I50" s="42">
        <v>9000</v>
      </c>
      <c r="J50" s="67" t="s">
        <v>76</v>
      </c>
    </row>
    <row r="51" spans="1:10" ht="15" x14ac:dyDescent="0.2">
      <c r="A51" s="36" t="s">
        <v>230</v>
      </c>
      <c r="B51" s="63">
        <v>50</v>
      </c>
      <c r="C51" s="109">
        <v>1</v>
      </c>
      <c r="D51" s="64" t="s">
        <v>803</v>
      </c>
      <c r="E51" s="64" t="s">
        <v>804</v>
      </c>
      <c r="F51" s="44">
        <v>0</v>
      </c>
      <c r="G51" s="43" t="s">
        <v>805</v>
      </c>
      <c r="H51" s="43">
        <v>3</v>
      </c>
      <c r="I51" s="44">
        <v>2000</v>
      </c>
      <c r="J51" s="66" t="s">
        <v>76</v>
      </c>
    </row>
    <row r="52" spans="1:10" ht="15" x14ac:dyDescent="0.2">
      <c r="A52" s="32" t="s">
        <v>232</v>
      </c>
      <c r="B52" s="62">
        <v>1070</v>
      </c>
      <c r="C52" s="110">
        <v>1</v>
      </c>
      <c r="D52" s="65" t="s">
        <v>803</v>
      </c>
      <c r="E52" s="65" t="s">
        <v>804</v>
      </c>
      <c r="F52" s="42">
        <v>0</v>
      </c>
      <c r="G52" s="41" t="s">
        <v>805</v>
      </c>
      <c r="H52" s="41">
        <v>3</v>
      </c>
      <c r="I52" s="42">
        <v>3000</v>
      </c>
      <c r="J52" s="67" t="s">
        <v>76</v>
      </c>
    </row>
    <row r="53" spans="1:10" ht="15" x14ac:dyDescent="0.2">
      <c r="A53" s="36" t="s">
        <v>234</v>
      </c>
      <c r="B53" s="63">
        <v>440</v>
      </c>
      <c r="C53" s="109">
        <v>1</v>
      </c>
      <c r="D53" s="64" t="s">
        <v>803</v>
      </c>
      <c r="E53" s="64" t="s">
        <v>804</v>
      </c>
      <c r="F53" s="44">
        <v>0</v>
      </c>
      <c r="G53" s="43" t="s">
        <v>805</v>
      </c>
      <c r="H53" s="43">
        <v>3</v>
      </c>
      <c r="I53" s="44">
        <v>4000</v>
      </c>
      <c r="J53" s="66" t="s">
        <v>76</v>
      </c>
    </row>
    <row r="54" spans="1:10" ht="15" x14ac:dyDescent="0.2">
      <c r="A54" s="32" t="s">
        <v>237</v>
      </c>
      <c r="B54" s="62">
        <v>7786</v>
      </c>
      <c r="C54" s="110">
        <v>1</v>
      </c>
      <c r="D54" s="65" t="s">
        <v>803</v>
      </c>
      <c r="E54" s="65" t="s">
        <v>804</v>
      </c>
      <c r="F54" s="42">
        <v>0</v>
      </c>
      <c r="G54" s="41" t="s">
        <v>806</v>
      </c>
      <c r="H54" s="41" t="s">
        <v>76</v>
      </c>
      <c r="I54" s="42" t="s">
        <v>76</v>
      </c>
      <c r="J54" s="67" t="s">
        <v>76</v>
      </c>
    </row>
    <row r="55" spans="1:10" ht="15" x14ac:dyDescent="0.2">
      <c r="A55" s="36" t="s">
        <v>75</v>
      </c>
      <c r="B55" s="63">
        <v>4005</v>
      </c>
      <c r="C55" s="109">
        <v>1</v>
      </c>
      <c r="D55" s="64" t="s">
        <v>803</v>
      </c>
      <c r="E55" s="64" t="s">
        <v>807</v>
      </c>
      <c r="F55" s="44">
        <v>0</v>
      </c>
      <c r="G55" s="43" t="s">
        <v>805</v>
      </c>
      <c r="H55" s="43">
        <v>5</v>
      </c>
      <c r="I55" s="44">
        <v>6000</v>
      </c>
      <c r="J55" s="66" t="s">
        <v>76</v>
      </c>
    </row>
    <row r="56" spans="1:10" ht="15" x14ac:dyDescent="0.2">
      <c r="A56" s="32" t="s">
        <v>241</v>
      </c>
      <c r="B56" s="62"/>
      <c r="C56" s="110"/>
      <c r="D56" s="65" t="s">
        <v>76</v>
      </c>
      <c r="E56" s="65" t="s">
        <v>76</v>
      </c>
      <c r="F56" s="42" t="s">
        <v>76</v>
      </c>
      <c r="G56" s="41" t="s">
        <v>76</v>
      </c>
      <c r="H56" s="41" t="s">
        <v>76</v>
      </c>
      <c r="I56" s="42" t="s">
        <v>76</v>
      </c>
      <c r="J56" s="67" t="s">
        <v>76</v>
      </c>
    </row>
    <row r="57" spans="1:10" ht="15" x14ac:dyDescent="0.2">
      <c r="A57" s="36" t="s">
        <v>244</v>
      </c>
      <c r="B57" s="63">
        <v>39554</v>
      </c>
      <c r="C57" s="109">
        <v>2</v>
      </c>
      <c r="D57" s="64" t="s">
        <v>76</v>
      </c>
      <c r="E57" s="64" t="s">
        <v>76</v>
      </c>
      <c r="F57" s="44" t="s">
        <v>76</v>
      </c>
      <c r="G57" s="43" t="s">
        <v>76</v>
      </c>
      <c r="H57" s="43" t="s">
        <v>76</v>
      </c>
      <c r="I57" s="44" t="s">
        <v>76</v>
      </c>
      <c r="J57" s="66" t="s">
        <v>76</v>
      </c>
    </row>
    <row r="58" spans="1:10" ht="15" x14ac:dyDescent="0.2">
      <c r="A58" s="32" t="s">
        <v>246</v>
      </c>
      <c r="B58" s="62">
        <v>10929</v>
      </c>
      <c r="C58" s="110">
        <v>2</v>
      </c>
      <c r="D58" s="65" t="s">
        <v>76</v>
      </c>
      <c r="E58" s="65" t="s">
        <v>76</v>
      </c>
      <c r="F58" s="42" t="s">
        <v>76</v>
      </c>
      <c r="G58" s="41" t="s">
        <v>76</v>
      </c>
      <c r="H58" s="41" t="s">
        <v>76</v>
      </c>
      <c r="I58" s="42" t="s">
        <v>76</v>
      </c>
      <c r="J58" s="67" t="s">
        <v>76</v>
      </c>
    </row>
    <row r="59" spans="1:10" ht="15" x14ac:dyDescent="0.2">
      <c r="A59" s="36" t="s">
        <v>248</v>
      </c>
      <c r="B59" s="63">
        <v>3730</v>
      </c>
      <c r="C59" s="109">
        <v>1</v>
      </c>
      <c r="D59" s="64" t="s">
        <v>803</v>
      </c>
      <c r="E59" s="64" t="s">
        <v>804</v>
      </c>
      <c r="F59" s="44">
        <v>0</v>
      </c>
      <c r="G59" s="43" t="s">
        <v>805</v>
      </c>
      <c r="H59" s="43">
        <v>2</v>
      </c>
      <c r="I59" s="44">
        <v>50000</v>
      </c>
      <c r="J59" s="66" t="s">
        <v>76</v>
      </c>
    </row>
    <row r="60" spans="1:10" ht="15" x14ac:dyDescent="0.2">
      <c r="A60" s="32" t="s">
        <v>250</v>
      </c>
      <c r="B60" s="62">
        <v>2800</v>
      </c>
      <c r="C60" s="110">
        <v>1</v>
      </c>
      <c r="D60" s="65" t="s">
        <v>803</v>
      </c>
      <c r="E60" s="65" t="s">
        <v>807</v>
      </c>
      <c r="F60" s="42">
        <v>0</v>
      </c>
      <c r="G60" s="41" t="s">
        <v>805</v>
      </c>
      <c r="H60" s="41">
        <v>5</v>
      </c>
      <c r="I60" s="42">
        <v>8000</v>
      </c>
      <c r="J60" s="67" t="s">
        <v>76</v>
      </c>
    </row>
    <row r="61" spans="1:10" ht="15" x14ac:dyDescent="0.2">
      <c r="A61" s="36" t="s">
        <v>251</v>
      </c>
      <c r="B61" s="63">
        <v>909</v>
      </c>
      <c r="C61" s="109">
        <v>1</v>
      </c>
      <c r="D61" s="64" t="s">
        <v>803</v>
      </c>
      <c r="E61" s="64" t="s">
        <v>804</v>
      </c>
      <c r="F61" s="44">
        <v>0</v>
      </c>
      <c r="G61" s="43" t="s">
        <v>806</v>
      </c>
      <c r="H61" s="43" t="s">
        <v>76</v>
      </c>
      <c r="I61" s="44" t="s">
        <v>76</v>
      </c>
      <c r="J61" s="66" t="s">
        <v>76</v>
      </c>
    </row>
    <row r="62" spans="1:10" ht="15" x14ac:dyDescent="0.2">
      <c r="A62" s="32" t="s">
        <v>253</v>
      </c>
      <c r="B62" s="62">
        <v>220</v>
      </c>
      <c r="C62" s="110">
        <v>1</v>
      </c>
      <c r="D62" s="65" t="s">
        <v>803</v>
      </c>
      <c r="E62" s="65" t="s">
        <v>804</v>
      </c>
      <c r="F62" s="42">
        <v>0</v>
      </c>
      <c r="G62" s="41" t="s">
        <v>806</v>
      </c>
      <c r="H62" s="41" t="s">
        <v>76</v>
      </c>
      <c r="I62" s="42" t="s">
        <v>76</v>
      </c>
      <c r="J62" s="67" t="s">
        <v>76</v>
      </c>
    </row>
    <row r="63" spans="1:10" ht="15" x14ac:dyDescent="0.2">
      <c r="A63" s="36" t="s">
        <v>255</v>
      </c>
      <c r="B63" s="63">
        <v>834</v>
      </c>
      <c r="C63" s="109">
        <v>1</v>
      </c>
      <c r="D63" s="64" t="s">
        <v>803</v>
      </c>
      <c r="E63" s="64" t="s">
        <v>804</v>
      </c>
      <c r="F63" s="44">
        <v>0</v>
      </c>
      <c r="G63" s="43" t="s">
        <v>805</v>
      </c>
      <c r="H63" s="43">
        <v>3</v>
      </c>
      <c r="I63" s="44">
        <v>4000</v>
      </c>
      <c r="J63" s="66" t="s">
        <v>76</v>
      </c>
    </row>
    <row r="64" spans="1:10" ht="15" x14ac:dyDescent="0.2">
      <c r="A64" s="32" t="s">
        <v>257</v>
      </c>
      <c r="B64" s="62">
        <v>5015</v>
      </c>
      <c r="C64" s="110">
        <v>1</v>
      </c>
      <c r="D64" s="65" t="s">
        <v>803</v>
      </c>
      <c r="E64" s="65" t="s">
        <v>804</v>
      </c>
      <c r="F64" s="42">
        <v>0</v>
      </c>
      <c r="G64" s="41" t="s">
        <v>805</v>
      </c>
      <c r="H64" s="41">
        <v>5</v>
      </c>
      <c r="I64" s="42">
        <v>10000</v>
      </c>
      <c r="J64" s="67" t="s">
        <v>76</v>
      </c>
    </row>
    <row r="65" spans="1:10" ht="15" x14ac:dyDescent="0.2">
      <c r="A65" s="36" t="s">
        <v>259</v>
      </c>
      <c r="B65" s="63">
        <v>21</v>
      </c>
      <c r="C65" s="109">
        <v>1</v>
      </c>
      <c r="D65" s="64" t="s">
        <v>803</v>
      </c>
      <c r="E65" s="64" t="s">
        <v>807</v>
      </c>
      <c r="F65" s="44">
        <v>2000</v>
      </c>
      <c r="G65" s="43" t="s">
        <v>805</v>
      </c>
      <c r="H65" s="43">
        <v>2</v>
      </c>
      <c r="I65" s="44">
        <v>8000</v>
      </c>
      <c r="J65" s="66" t="s">
        <v>76</v>
      </c>
    </row>
    <row r="66" spans="1:10" ht="15" x14ac:dyDescent="0.2">
      <c r="A66" s="32" t="s">
        <v>261</v>
      </c>
      <c r="B66" s="62">
        <v>1092</v>
      </c>
      <c r="C66" s="110">
        <v>1</v>
      </c>
      <c r="D66" s="65" t="s">
        <v>803</v>
      </c>
      <c r="E66" s="65" t="s">
        <v>804</v>
      </c>
      <c r="F66" s="42">
        <v>0</v>
      </c>
      <c r="G66" s="41" t="s">
        <v>805</v>
      </c>
      <c r="H66" s="41">
        <v>3</v>
      </c>
      <c r="I66" s="42">
        <v>3000</v>
      </c>
      <c r="J66" s="67" t="s">
        <v>76</v>
      </c>
    </row>
    <row r="67" spans="1:10" ht="15" x14ac:dyDescent="0.2">
      <c r="A67" s="36" t="s">
        <v>264</v>
      </c>
      <c r="B67" s="63">
        <v>648</v>
      </c>
      <c r="C67" s="109">
        <v>1</v>
      </c>
      <c r="D67" s="64" t="s">
        <v>803</v>
      </c>
      <c r="E67" s="64" t="s">
        <v>804</v>
      </c>
      <c r="F67" s="44">
        <v>0</v>
      </c>
      <c r="G67" s="43" t="s">
        <v>805</v>
      </c>
      <c r="H67" s="43">
        <v>3</v>
      </c>
      <c r="I67" s="44">
        <v>3000</v>
      </c>
      <c r="J67" s="66" t="s">
        <v>76</v>
      </c>
    </row>
    <row r="68" spans="1:10" ht="15" x14ac:dyDescent="0.2">
      <c r="A68" s="32" t="s">
        <v>77</v>
      </c>
      <c r="B68" s="62">
        <v>300000</v>
      </c>
      <c r="C68" s="110">
        <v>1</v>
      </c>
      <c r="D68" s="65" t="s">
        <v>803</v>
      </c>
      <c r="E68" s="65" t="s">
        <v>804</v>
      </c>
      <c r="F68" s="42">
        <v>0</v>
      </c>
      <c r="G68" s="41" t="s">
        <v>805</v>
      </c>
      <c r="H68" s="41">
        <v>4</v>
      </c>
      <c r="I68" s="42">
        <v>10000</v>
      </c>
      <c r="J68" s="67">
        <v>1.4</v>
      </c>
    </row>
    <row r="69" spans="1:10" ht="15" x14ac:dyDescent="0.2">
      <c r="A69" s="36" t="s">
        <v>266</v>
      </c>
      <c r="B69" s="63">
        <v>332</v>
      </c>
      <c r="C69" s="109">
        <v>1</v>
      </c>
      <c r="D69" s="64" t="s">
        <v>803</v>
      </c>
      <c r="E69" s="64" t="s">
        <v>804</v>
      </c>
      <c r="F69" s="44">
        <v>0</v>
      </c>
      <c r="G69" s="43" t="s">
        <v>805</v>
      </c>
      <c r="H69" s="43">
        <v>3</v>
      </c>
      <c r="I69" s="44">
        <v>7000</v>
      </c>
      <c r="J69" s="66" t="s">
        <v>76</v>
      </c>
    </row>
    <row r="70" spans="1:10" ht="15" x14ac:dyDescent="0.2">
      <c r="A70" s="32" t="s">
        <v>268</v>
      </c>
      <c r="B70" s="62">
        <v>2350</v>
      </c>
      <c r="C70" s="110">
        <v>1</v>
      </c>
      <c r="D70" s="65" t="s">
        <v>803</v>
      </c>
      <c r="E70" s="65" t="s">
        <v>804</v>
      </c>
      <c r="F70" s="42">
        <v>0</v>
      </c>
      <c r="G70" s="41" t="s">
        <v>805</v>
      </c>
      <c r="H70" s="41">
        <v>3</v>
      </c>
      <c r="I70" s="42">
        <v>3000</v>
      </c>
      <c r="J70" s="67" t="s">
        <v>76</v>
      </c>
    </row>
    <row r="71" spans="1:10" ht="15" x14ac:dyDescent="0.2">
      <c r="A71" s="36" t="s">
        <v>269</v>
      </c>
      <c r="B71" s="63">
        <v>1950</v>
      </c>
      <c r="C71" s="109">
        <v>1</v>
      </c>
      <c r="D71" s="64" t="s">
        <v>803</v>
      </c>
      <c r="E71" s="64" t="s">
        <v>804</v>
      </c>
      <c r="F71" s="44">
        <v>0</v>
      </c>
      <c r="G71" s="43" t="s">
        <v>805</v>
      </c>
      <c r="H71" s="43">
        <v>3</v>
      </c>
      <c r="I71" s="44">
        <v>8000</v>
      </c>
      <c r="J71" s="66" t="s">
        <v>76</v>
      </c>
    </row>
    <row r="72" spans="1:10" ht="15" x14ac:dyDescent="0.2">
      <c r="A72" s="32" t="s">
        <v>270</v>
      </c>
      <c r="B72" s="62">
        <v>162</v>
      </c>
      <c r="C72" s="110">
        <v>1</v>
      </c>
      <c r="D72" s="65" t="s">
        <v>803</v>
      </c>
      <c r="E72" s="65" t="s">
        <v>804</v>
      </c>
      <c r="F72" s="42">
        <v>0</v>
      </c>
      <c r="G72" s="41" t="s">
        <v>805</v>
      </c>
      <c r="H72" s="41">
        <v>3</v>
      </c>
      <c r="I72" s="42">
        <v>8000</v>
      </c>
      <c r="J72" s="67" t="s">
        <v>76</v>
      </c>
    </row>
    <row r="73" spans="1:10" ht="15" x14ac:dyDescent="0.2">
      <c r="A73" s="36" t="s">
        <v>272</v>
      </c>
      <c r="B73" s="63">
        <v>265</v>
      </c>
      <c r="C73" s="109">
        <v>1</v>
      </c>
      <c r="D73" s="64" t="s">
        <v>803</v>
      </c>
      <c r="E73" s="64" t="s">
        <v>804</v>
      </c>
      <c r="F73" s="44">
        <v>0</v>
      </c>
      <c r="G73" s="43" t="s">
        <v>805</v>
      </c>
      <c r="H73" s="43">
        <v>3</v>
      </c>
      <c r="I73" s="44">
        <v>2000</v>
      </c>
      <c r="J73" s="66" t="s">
        <v>76</v>
      </c>
    </row>
    <row r="74" spans="1:10" ht="15" x14ac:dyDescent="0.2">
      <c r="A74" s="32" t="s">
        <v>274</v>
      </c>
      <c r="B74" s="62">
        <v>672</v>
      </c>
      <c r="C74" s="110">
        <v>1</v>
      </c>
      <c r="D74" s="65" t="s">
        <v>803</v>
      </c>
      <c r="E74" s="65" t="s">
        <v>804</v>
      </c>
      <c r="F74" s="42">
        <v>2000</v>
      </c>
      <c r="G74" s="41" t="s">
        <v>806</v>
      </c>
      <c r="H74" s="41" t="s">
        <v>76</v>
      </c>
      <c r="I74" s="42" t="s">
        <v>76</v>
      </c>
      <c r="J74" s="67" t="s">
        <v>76</v>
      </c>
    </row>
    <row r="75" spans="1:10" ht="15" x14ac:dyDescent="0.2">
      <c r="A75" s="36" t="s">
        <v>276</v>
      </c>
      <c r="B75" s="63">
        <v>40</v>
      </c>
      <c r="C75" s="109">
        <v>1</v>
      </c>
      <c r="D75" s="64" t="s">
        <v>803</v>
      </c>
      <c r="E75" s="64" t="s">
        <v>804</v>
      </c>
      <c r="F75" s="44">
        <v>0</v>
      </c>
      <c r="G75" s="43" t="s">
        <v>806</v>
      </c>
      <c r="H75" s="43" t="s">
        <v>76</v>
      </c>
      <c r="I75" s="44" t="s">
        <v>76</v>
      </c>
      <c r="J75" s="66" t="s">
        <v>76</v>
      </c>
    </row>
    <row r="76" spans="1:10" ht="15" x14ac:dyDescent="0.2">
      <c r="A76" s="32" t="s">
        <v>78</v>
      </c>
      <c r="B76" s="62">
        <v>4027</v>
      </c>
      <c r="C76" s="110">
        <v>1</v>
      </c>
      <c r="D76" s="65" t="s">
        <v>803</v>
      </c>
      <c r="E76" s="65" t="s">
        <v>804</v>
      </c>
      <c r="F76" s="42">
        <v>1000</v>
      </c>
      <c r="G76" s="41" t="s">
        <v>805</v>
      </c>
      <c r="H76" s="41">
        <v>7</v>
      </c>
      <c r="I76" s="42">
        <v>5000</v>
      </c>
      <c r="J76" s="67" t="s">
        <v>76</v>
      </c>
    </row>
    <row r="77" spans="1:10" ht="15" x14ac:dyDescent="0.2">
      <c r="A77" s="36" t="s">
        <v>280</v>
      </c>
      <c r="B77" s="63">
        <v>380</v>
      </c>
      <c r="C77" s="109">
        <v>1</v>
      </c>
      <c r="D77" s="64" t="s">
        <v>803</v>
      </c>
      <c r="E77" s="64" t="s">
        <v>807</v>
      </c>
      <c r="F77" s="44">
        <v>2500</v>
      </c>
      <c r="G77" s="43" t="s">
        <v>808</v>
      </c>
      <c r="H77" s="43">
        <v>2</v>
      </c>
      <c r="I77" s="44">
        <v>10000</v>
      </c>
      <c r="J77" s="66" t="s">
        <v>76</v>
      </c>
    </row>
    <row r="78" spans="1:10" ht="15" x14ac:dyDescent="0.2">
      <c r="A78" s="32" t="s">
        <v>282</v>
      </c>
      <c r="B78" s="62">
        <v>1650</v>
      </c>
      <c r="C78" s="110">
        <v>1</v>
      </c>
      <c r="D78" s="65" t="s">
        <v>803</v>
      </c>
      <c r="E78" s="65" t="s">
        <v>804</v>
      </c>
      <c r="F78" s="42">
        <v>0</v>
      </c>
      <c r="G78" s="41" t="s">
        <v>805</v>
      </c>
      <c r="H78" s="41">
        <v>3</v>
      </c>
      <c r="I78" s="42">
        <v>3000</v>
      </c>
      <c r="J78" s="67" t="s">
        <v>76</v>
      </c>
    </row>
    <row r="79" spans="1:10" ht="15" x14ac:dyDescent="0.2">
      <c r="A79" s="36" t="s">
        <v>284</v>
      </c>
      <c r="B79" s="63">
        <v>2075</v>
      </c>
      <c r="C79" s="109">
        <v>1</v>
      </c>
      <c r="D79" s="64" t="s">
        <v>803</v>
      </c>
      <c r="E79" s="64" t="s">
        <v>804</v>
      </c>
      <c r="F79" s="44">
        <v>0</v>
      </c>
      <c r="G79" s="43" t="s">
        <v>805</v>
      </c>
      <c r="H79" s="43">
        <v>3</v>
      </c>
      <c r="I79" s="44">
        <v>8000</v>
      </c>
      <c r="J79" s="66" t="s">
        <v>76</v>
      </c>
    </row>
    <row r="80" spans="1:10" ht="15" x14ac:dyDescent="0.2">
      <c r="A80" s="32" t="s">
        <v>286</v>
      </c>
      <c r="B80" s="62">
        <v>3382</v>
      </c>
      <c r="C80" s="110">
        <v>2</v>
      </c>
      <c r="D80" s="65" t="s">
        <v>76</v>
      </c>
      <c r="E80" s="65" t="s">
        <v>76</v>
      </c>
      <c r="F80" s="42" t="s">
        <v>76</v>
      </c>
      <c r="G80" s="41" t="s">
        <v>76</v>
      </c>
      <c r="H80" s="41" t="s">
        <v>76</v>
      </c>
      <c r="I80" s="42" t="s">
        <v>76</v>
      </c>
      <c r="J80" s="67" t="s">
        <v>76</v>
      </c>
    </row>
    <row r="81" spans="1:10" ht="15" x14ac:dyDescent="0.2">
      <c r="A81" s="36" t="s">
        <v>289</v>
      </c>
      <c r="B81" s="63">
        <v>289</v>
      </c>
      <c r="C81" s="109">
        <v>1</v>
      </c>
      <c r="D81" s="64" t="s">
        <v>803</v>
      </c>
      <c r="E81" s="64" t="s">
        <v>804</v>
      </c>
      <c r="F81" s="44">
        <v>2000</v>
      </c>
      <c r="G81" s="43" t="s">
        <v>806</v>
      </c>
      <c r="H81" s="43" t="s">
        <v>76</v>
      </c>
      <c r="I81" s="44" t="s">
        <v>76</v>
      </c>
      <c r="J81" s="66" t="s">
        <v>76</v>
      </c>
    </row>
    <row r="82" spans="1:10" ht="15" x14ac:dyDescent="0.2">
      <c r="A82" s="32" t="s">
        <v>291</v>
      </c>
      <c r="B82" s="62">
        <v>1085</v>
      </c>
      <c r="C82" s="110">
        <v>1</v>
      </c>
      <c r="D82" s="65" t="s">
        <v>803</v>
      </c>
      <c r="E82" s="65" t="s">
        <v>804</v>
      </c>
      <c r="F82" s="42">
        <v>0</v>
      </c>
      <c r="G82" s="41" t="s">
        <v>805</v>
      </c>
      <c r="H82" s="41">
        <v>3</v>
      </c>
      <c r="I82" s="42">
        <v>4000</v>
      </c>
      <c r="J82" s="67" t="s">
        <v>76</v>
      </c>
    </row>
    <row r="83" spans="1:10" ht="15" x14ac:dyDescent="0.2">
      <c r="A83" s="36" t="s">
        <v>293</v>
      </c>
      <c r="B83" s="63">
        <v>5500</v>
      </c>
      <c r="C83" s="109">
        <v>1</v>
      </c>
      <c r="D83" s="64" t="s">
        <v>803</v>
      </c>
      <c r="E83" s="64" t="s">
        <v>804</v>
      </c>
      <c r="F83" s="44">
        <v>0</v>
      </c>
      <c r="G83" s="43" t="s">
        <v>805</v>
      </c>
      <c r="H83" s="43">
        <v>3</v>
      </c>
      <c r="I83" s="44">
        <v>20000</v>
      </c>
      <c r="J83" s="66" t="s">
        <v>76</v>
      </c>
    </row>
    <row r="84" spans="1:10" ht="15" x14ac:dyDescent="0.2">
      <c r="A84" s="32" t="s">
        <v>295</v>
      </c>
      <c r="B84" s="62">
        <v>20000</v>
      </c>
      <c r="C84" s="110">
        <v>1</v>
      </c>
      <c r="D84" s="65" t="s">
        <v>803</v>
      </c>
      <c r="E84" s="65" t="s">
        <v>804</v>
      </c>
      <c r="F84" s="42">
        <v>0</v>
      </c>
      <c r="G84" s="41" t="s">
        <v>805</v>
      </c>
      <c r="H84" s="41">
        <v>3</v>
      </c>
      <c r="I84" s="42">
        <v>3000</v>
      </c>
      <c r="J84" s="67" t="s">
        <v>76</v>
      </c>
    </row>
    <row r="85" spans="1:10" ht="15" x14ac:dyDescent="0.2">
      <c r="A85" s="36" t="s">
        <v>297</v>
      </c>
      <c r="B85" s="63"/>
      <c r="C85" s="109"/>
      <c r="D85" s="64" t="s">
        <v>76</v>
      </c>
      <c r="E85" s="64" t="s">
        <v>76</v>
      </c>
      <c r="F85" s="44" t="s">
        <v>76</v>
      </c>
      <c r="G85" s="43" t="s">
        <v>76</v>
      </c>
      <c r="H85" s="43" t="s">
        <v>76</v>
      </c>
      <c r="I85" s="44" t="s">
        <v>76</v>
      </c>
      <c r="J85" s="66" t="s">
        <v>76</v>
      </c>
    </row>
    <row r="86" spans="1:10" ht="15" x14ac:dyDescent="0.2">
      <c r="A86" s="32" t="s">
        <v>299</v>
      </c>
      <c r="B86" s="62">
        <v>1850</v>
      </c>
      <c r="C86" s="110">
        <v>1</v>
      </c>
      <c r="D86" s="65" t="s">
        <v>803</v>
      </c>
      <c r="E86" s="65" t="s">
        <v>804</v>
      </c>
      <c r="F86" s="42">
        <v>1000</v>
      </c>
      <c r="G86" s="41" t="s">
        <v>806</v>
      </c>
      <c r="H86" s="41" t="s">
        <v>76</v>
      </c>
      <c r="I86" s="42" t="s">
        <v>76</v>
      </c>
      <c r="J86" s="67" t="s">
        <v>76</v>
      </c>
    </row>
    <row r="87" spans="1:10" ht="15" x14ac:dyDescent="0.2">
      <c r="A87" s="36" t="s">
        <v>301</v>
      </c>
      <c r="B87" s="63">
        <v>11785</v>
      </c>
      <c r="C87" s="109">
        <v>2</v>
      </c>
      <c r="D87" s="64" t="s">
        <v>76</v>
      </c>
      <c r="E87" s="64" t="s">
        <v>76</v>
      </c>
      <c r="F87" s="44" t="s">
        <v>76</v>
      </c>
      <c r="G87" s="43" t="s">
        <v>76</v>
      </c>
      <c r="H87" s="43" t="s">
        <v>76</v>
      </c>
      <c r="I87" s="44" t="s">
        <v>76</v>
      </c>
      <c r="J87" s="66" t="s">
        <v>76</v>
      </c>
    </row>
    <row r="88" spans="1:10" ht="15" x14ac:dyDescent="0.2">
      <c r="A88" s="32" t="s">
        <v>303</v>
      </c>
      <c r="B88" s="62">
        <v>2417</v>
      </c>
      <c r="C88" s="110">
        <v>1</v>
      </c>
      <c r="D88" s="65" t="s">
        <v>803</v>
      </c>
      <c r="E88" s="65" t="s">
        <v>804</v>
      </c>
      <c r="F88" s="42">
        <v>0</v>
      </c>
      <c r="G88" s="41" t="s">
        <v>805</v>
      </c>
      <c r="H88" s="41">
        <v>3</v>
      </c>
      <c r="I88" s="42">
        <v>3000</v>
      </c>
      <c r="J88" s="67" t="s">
        <v>76</v>
      </c>
    </row>
    <row r="89" spans="1:10" ht="15" x14ac:dyDescent="0.2">
      <c r="A89" s="36" t="s">
        <v>79</v>
      </c>
      <c r="B89" s="63"/>
      <c r="C89" s="109"/>
      <c r="D89" s="64" t="s">
        <v>76</v>
      </c>
      <c r="E89" s="64" t="s">
        <v>76</v>
      </c>
      <c r="F89" s="44" t="s">
        <v>76</v>
      </c>
      <c r="G89" s="43" t="s">
        <v>76</v>
      </c>
      <c r="H89" s="43" t="s">
        <v>76</v>
      </c>
      <c r="I89" s="44" t="s">
        <v>76</v>
      </c>
      <c r="J89" s="66" t="s">
        <v>76</v>
      </c>
    </row>
    <row r="90" spans="1:10" ht="15" x14ac:dyDescent="0.2">
      <c r="A90" s="32" t="s">
        <v>306</v>
      </c>
      <c r="B90" s="62">
        <v>22770</v>
      </c>
      <c r="C90" s="110">
        <v>1</v>
      </c>
      <c r="D90" s="65" t="s">
        <v>803</v>
      </c>
      <c r="E90" s="65" t="s">
        <v>804</v>
      </c>
      <c r="F90" s="42">
        <v>1000</v>
      </c>
      <c r="G90" s="41" t="s">
        <v>805</v>
      </c>
      <c r="H90" s="41">
        <v>4</v>
      </c>
      <c r="I90" s="42">
        <v>5000</v>
      </c>
      <c r="J90" s="67">
        <v>1.3</v>
      </c>
    </row>
    <row r="91" spans="1:10" ht="15" x14ac:dyDescent="0.2">
      <c r="A91" s="36" t="s">
        <v>308</v>
      </c>
      <c r="B91" s="63">
        <v>37</v>
      </c>
      <c r="C91" s="109">
        <v>1</v>
      </c>
      <c r="D91" s="64" t="s">
        <v>803</v>
      </c>
      <c r="E91" s="64" t="s">
        <v>807</v>
      </c>
      <c r="F91" s="44">
        <v>5000</v>
      </c>
      <c r="G91" s="43" t="s">
        <v>806</v>
      </c>
      <c r="H91" s="43" t="s">
        <v>76</v>
      </c>
      <c r="I91" s="44" t="s">
        <v>76</v>
      </c>
      <c r="J91" s="66" t="s">
        <v>76</v>
      </c>
    </row>
    <row r="92" spans="1:10" ht="15" x14ac:dyDescent="0.2">
      <c r="A92" s="32" t="s">
        <v>310</v>
      </c>
      <c r="B92" s="62">
        <v>319</v>
      </c>
      <c r="C92" s="110">
        <v>1</v>
      </c>
      <c r="D92" s="65" t="s">
        <v>803</v>
      </c>
      <c r="E92" s="65" t="s">
        <v>804</v>
      </c>
      <c r="F92" s="42">
        <v>0</v>
      </c>
      <c r="G92" s="41" t="s">
        <v>805</v>
      </c>
      <c r="H92" s="41">
        <v>3</v>
      </c>
      <c r="I92" s="42">
        <v>3000</v>
      </c>
      <c r="J92" s="67" t="s">
        <v>76</v>
      </c>
    </row>
    <row r="93" spans="1:10" ht="15" x14ac:dyDescent="0.2">
      <c r="A93" s="36" t="s">
        <v>312</v>
      </c>
      <c r="B93" s="63">
        <v>31</v>
      </c>
      <c r="C93" s="109">
        <v>1</v>
      </c>
      <c r="D93" s="64" t="s">
        <v>803</v>
      </c>
      <c r="E93" s="64" t="s">
        <v>807</v>
      </c>
      <c r="F93" s="44">
        <v>0</v>
      </c>
      <c r="G93" s="43" t="s">
        <v>806</v>
      </c>
      <c r="H93" s="43" t="s">
        <v>76</v>
      </c>
      <c r="I93" s="44" t="s">
        <v>76</v>
      </c>
      <c r="J93" s="66" t="s">
        <v>76</v>
      </c>
    </row>
    <row r="94" spans="1:10" ht="15" x14ac:dyDescent="0.2">
      <c r="A94" s="32" t="s">
        <v>313</v>
      </c>
      <c r="B94" s="62"/>
      <c r="C94" s="110"/>
      <c r="D94" s="65" t="s">
        <v>803</v>
      </c>
      <c r="E94" s="65" t="s">
        <v>807</v>
      </c>
      <c r="F94" s="42">
        <v>2000</v>
      </c>
      <c r="G94" s="41" t="s">
        <v>808</v>
      </c>
      <c r="H94" s="41">
        <v>4</v>
      </c>
      <c r="I94" s="42">
        <v>5000</v>
      </c>
      <c r="J94" s="67" t="s">
        <v>76</v>
      </c>
    </row>
    <row r="95" spans="1:10" ht="15" x14ac:dyDescent="0.2">
      <c r="A95" s="36" t="s">
        <v>315</v>
      </c>
      <c r="B95" s="63"/>
      <c r="C95" s="109"/>
      <c r="D95" s="64" t="s">
        <v>76</v>
      </c>
      <c r="E95" s="64" t="s">
        <v>76</v>
      </c>
      <c r="F95" s="44" t="s">
        <v>76</v>
      </c>
      <c r="G95" s="43" t="s">
        <v>76</v>
      </c>
      <c r="H95" s="43" t="s">
        <v>76</v>
      </c>
      <c r="I95" s="44" t="s">
        <v>76</v>
      </c>
      <c r="J95" s="66" t="s">
        <v>76</v>
      </c>
    </row>
    <row r="96" spans="1:10" ht="15" x14ac:dyDescent="0.2">
      <c r="A96" s="32" t="s">
        <v>317</v>
      </c>
      <c r="B96" s="62">
        <v>2000</v>
      </c>
      <c r="C96" s="110">
        <v>1</v>
      </c>
      <c r="D96" s="65" t="s">
        <v>803</v>
      </c>
      <c r="E96" s="65" t="s">
        <v>804</v>
      </c>
      <c r="F96" s="42">
        <v>0</v>
      </c>
      <c r="G96" s="41" t="s">
        <v>805</v>
      </c>
      <c r="H96" s="41">
        <v>3</v>
      </c>
      <c r="I96" s="42">
        <v>3000</v>
      </c>
      <c r="J96" s="67" t="s">
        <v>76</v>
      </c>
    </row>
    <row r="97" spans="1:10" ht="15" x14ac:dyDescent="0.2">
      <c r="A97" s="36" t="s">
        <v>320</v>
      </c>
      <c r="B97" s="63">
        <v>3808</v>
      </c>
      <c r="C97" s="109">
        <v>1</v>
      </c>
      <c r="D97" s="64" t="s">
        <v>803</v>
      </c>
      <c r="E97" s="64" t="s">
        <v>804</v>
      </c>
      <c r="F97" s="44">
        <v>0</v>
      </c>
      <c r="G97" s="43" t="s">
        <v>806</v>
      </c>
      <c r="H97" s="43" t="s">
        <v>76</v>
      </c>
      <c r="I97" s="44" t="s">
        <v>76</v>
      </c>
      <c r="J97" s="66" t="s">
        <v>76</v>
      </c>
    </row>
    <row r="98" spans="1:10" ht="15" x14ac:dyDescent="0.2">
      <c r="A98" s="32" t="s">
        <v>322</v>
      </c>
      <c r="B98" s="62">
        <v>8430</v>
      </c>
      <c r="C98" s="110">
        <v>1</v>
      </c>
      <c r="D98" s="65" t="s">
        <v>803</v>
      </c>
      <c r="E98" s="65" t="s">
        <v>804</v>
      </c>
      <c r="F98" s="42">
        <v>0</v>
      </c>
      <c r="G98" s="41" t="s">
        <v>805</v>
      </c>
      <c r="H98" s="41">
        <v>3</v>
      </c>
      <c r="I98" s="42">
        <v>4000</v>
      </c>
      <c r="J98" s="67" t="s">
        <v>76</v>
      </c>
    </row>
    <row r="99" spans="1:10" ht="15" x14ac:dyDescent="0.2">
      <c r="A99" s="36" t="s">
        <v>324</v>
      </c>
      <c r="B99" s="63">
        <v>84</v>
      </c>
      <c r="C99" s="109">
        <v>1</v>
      </c>
      <c r="D99" s="64" t="s">
        <v>803</v>
      </c>
      <c r="E99" s="64" t="s">
        <v>804</v>
      </c>
      <c r="F99" s="44">
        <v>1000</v>
      </c>
      <c r="G99" s="43" t="s">
        <v>805</v>
      </c>
      <c r="H99" s="43">
        <v>2</v>
      </c>
      <c r="I99" s="44">
        <v>8000</v>
      </c>
      <c r="J99" s="66" t="s">
        <v>76</v>
      </c>
    </row>
    <row r="100" spans="1:10" ht="15" x14ac:dyDescent="0.2">
      <c r="A100" s="32" t="s">
        <v>326</v>
      </c>
      <c r="B100" s="62">
        <v>13300</v>
      </c>
      <c r="C100" s="110">
        <v>1</v>
      </c>
      <c r="D100" s="65" t="s">
        <v>803</v>
      </c>
      <c r="E100" s="65" t="s">
        <v>804</v>
      </c>
      <c r="F100" s="42">
        <v>0</v>
      </c>
      <c r="G100" s="41" t="s">
        <v>805</v>
      </c>
      <c r="H100" s="41">
        <v>5</v>
      </c>
      <c r="I100" s="42">
        <v>3000</v>
      </c>
      <c r="J100" s="67">
        <v>1.22</v>
      </c>
    </row>
    <row r="101" spans="1:10" ht="15" x14ac:dyDescent="0.2">
      <c r="A101" s="36" t="s">
        <v>328</v>
      </c>
      <c r="B101" s="63">
        <v>378</v>
      </c>
      <c r="C101" s="109">
        <v>1</v>
      </c>
      <c r="D101" s="64" t="s">
        <v>803</v>
      </c>
      <c r="E101" s="64" t="s">
        <v>804</v>
      </c>
      <c r="F101" s="44">
        <v>0</v>
      </c>
      <c r="G101" s="43" t="s">
        <v>805</v>
      </c>
      <c r="H101" s="43">
        <v>3</v>
      </c>
      <c r="I101" s="44">
        <v>3000</v>
      </c>
      <c r="J101" s="66" t="s">
        <v>76</v>
      </c>
    </row>
    <row r="102" spans="1:10" ht="15" x14ac:dyDescent="0.2">
      <c r="A102" s="32" t="s">
        <v>330</v>
      </c>
      <c r="B102" s="62">
        <v>244</v>
      </c>
      <c r="C102" s="110">
        <v>1</v>
      </c>
      <c r="D102" s="65" t="s">
        <v>803</v>
      </c>
      <c r="E102" s="65" t="s">
        <v>804</v>
      </c>
      <c r="F102" s="42">
        <v>0</v>
      </c>
      <c r="G102" s="41" t="s">
        <v>805</v>
      </c>
      <c r="H102" s="41">
        <v>3</v>
      </c>
      <c r="I102" s="42">
        <v>4000</v>
      </c>
      <c r="J102" s="67" t="s">
        <v>76</v>
      </c>
    </row>
    <row r="103" spans="1:10" ht="15" x14ac:dyDescent="0.2">
      <c r="A103" s="36" t="s">
        <v>331</v>
      </c>
      <c r="B103" s="63">
        <v>348</v>
      </c>
      <c r="C103" s="109">
        <v>1</v>
      </c>
      <c r="D103" s="64" t="s">
        <v>803</v>
      </c>
      <c r="E103" s="64" t="s">
        <v>807</v>
      </c>
      <c r="F103" s="44">
        <v>2000</v>
      </c>
      <c r="G103" s="43" t="s">
        <v>806</v>
      </c>
      <c r="H103" s="43" t="s">
        <v>76</v>
      </c>
      <c r="I103" s="44" t="s">
        <v>76</v>
      </c>
      <c r="J103" s="66" t="s">
        <v>76</v>
      </c>
    </row>
    <row r="104" spans="1:10" ht="15" x14ac:dyDescent="0.2">
      <c r="A104" s="32" t="s">
        <v>333</v>
      </c>
      <c r="B104" s="62">
        <v>4500</v>
      </c>
      <c r="C104" s="110">
        <v>1</v>
      </c>
      <c r="D104" s="65" t="s">
        <v>803</v>
      </c>
      <c r="E104" s="65" t="s">
        <v>804</v>
      </c>
      <c r="F104" s="42">
        <v>2000</v>
      </c>
      <c r="G104" s="41" t="s">
        <v>805</v>
      </c>
      <c r="H104" s="41">
        <v>4</v>
      </c>
      <c r="I104" s="42">
        <v>20000</v>
      </c>
      <c r="J104" s="67">
        <v>2</v>
      </c>
    </row>
    <row r="105" spans="1:10" ht="15" x14ac:dyDescent="0.2">
      <c r="A105" s="36" t="s">
        <v>334</v>
      </c>
      <c r="B105" s="63">
        <v>130</v>
      </c>
      <c r="C105" s="109">
        <v>1</v>
      </c>
      <c r="D105" s="64" t="s">
        <v>803</v>
      </c>
      <c r="E105" s="64" t="s">
        <v>804</v>
      </c>
      <c r="F105" s="44">
        <v>0</v>
      </c>
      <c r="G105" s="43" t="s">
        <v>805</v>
      </c>
      <c r="H105" s="43">
        <v>3</v>
      </c>
      <c r="I105" s="44">
        <v>3000</v>
      </c>
      <c r="J105" s="66" t="s">
        <v>76</v>
      </c>
    </row>
    <row r="106" spans="1:10" ht="15" x14ac:dyDescent="0.2">
      <c r="A106" s="32" t="s">
        <v>337</v>
      </c>
      <c r="B106" s="62">
        <v>2265</v>
      </c>
      <c r="C106" s="110">
        <v>1</v>
      </c>
      <c r="D106" s="65" t="s">
        <v>803</v>
      </c>
      <c r="E106" s="65" t="s">
        <v>804</v>
      </c>
      <c r="F106" s="42">
        <v>0</v>
      </c>
      <c r="G106" s="41" t="s">
        <v>805</v>
      </c>
      <c r="H106" s="41">
        <v>3</v>
      </c>
      <c r="I106" s="42">
        <v>3000</v>
      </c>
      <c r="J106" s="67" t="s">
        <v>76</v>
      </c>
    </row>
    <row r="107" spans="1:10" ht="15" x14ac:dyDescent="0.2">
      <c r="A107" s="36" t="s">
        <v>338</v>
      </c>
      <c r="B107" s="63">
        <v>400</v>
      </c>
      <c r="C107" s="109">
        <v>1</v>
      </c>
      <c r="D107" s="64" t="s">
        <v>803</v>
      </c>
      <c r="E107" s="64" t="s">
        <v>804</v>
      </c>
      <c r="F107" s="44">
        <v>0</v>
      </c>
      <c r="G107" s="43" t="s">
        <v>805</v>
      </c>
      <c r="H107" s="43">
        <v>3</v>
      </c>
      <c r="I107" s="44">
        <v>3000</v>
      </c>
      <c r="J107" s="66" t="s">
        <v>76</v>
      </c>
    </row>
    <row r="108" spans="1:10" ht="15" x14ac:dyDescent="0.2">
      <c r="A108" s="32" t="s">
        <v>340</v>
      </c>
      <c r="B108" s="62">
        <v>1500</v>
      </c>
      <c r="C108" s="110">
        <v>1</v>
      </c>
      <c r="D108" s="65" t="s">
        <v>803</v>
      </c>
      <c r="E108" s="65" t="s">
        <v>804</v>
      </c>
      <c r="F108" s="42">
        <v>0</v>
      </c>
      <c r="G108" s="41" t="s">
        <v>805</v>
      </c>
      <c r="H108" s="41">
        <v>3</v>
      </c>
      <c r="I108" s="42">
        <v>3000</v>
      </c>
      <c r="J108" s="67" t="s">
        <v>76</v>
      </c>
    </row>
    <row r="109" spans="1:10" ht="15" x14ac:dyDescent="0.2">
      <c r="A109" s="36" t="s">
        <v>80</v>
      </c>
      <c r="B109" s="63">
        <v>36905</v>
      </c>
      <c r="C109" s="109">
        <v>1</v>
      </c>
      <c r="D109" s="64" t="s">
        <v>803</v>
      </c>
      <c r="E109" s="64" t="s">
        <v>807</v>
      </c>
      <c r="F109" s="44">
        <v>0</v>
      </c>
      <c r="G109" s="43" t="s">
        <v>805</v>
      </c>
      <c r="H109" s="43">
        <v>4</v>
      </c>
      <c r="I109" s="44">
        <v>5000</v>
      </c>
      <c r="J109" s="66" t="s">
        <v>76</v>
      </c>
    </row>
    <row r="110" spans="1:10" ht="15" x14ac:dyDescent="0.2">
      <c r="A110" s="32" t="s">
        <v>342</v>
      </c>
      <c r="B110" s="62">
        <v>350</v>
      </c>
      <c r="C110" s="110">
        <v>1</v>
      </c>
      <c r="D110" s="65" t="s">
        <v>803</v>
      </c>
      <c r="E110" s="65" t="s">
        <v>804</v>
      </c>
      <c r="F110" s="42">
        <v>1000</v>
      </c>
      <c r="G110" s="41" t="s">
        <v>806</v>
      </c>
      <c r="H110" s="41" t="s">
        <v>76</v>
      </c>
      <c r="I110" s="42" t="s">
        <v>76</v>
      </c>
      <c r="J110" s="67" t="s">
        <v>76</v>
      </c>
    </row>
    <row r="111" spans="1:10" ht="15" x14ac:dyDescent="0.2">
      <c r="A111" s="36" t="s">
        <v>344</v>
      </c>
      <c r="B111" s="63">
        <v>805</v>
      </c>
      <c r="C111" s="109">
        <v>1</v>
      </c>
      <c r="D111" s="64" t="s">
        <v>803</v>
      </c>
      <c r="E111" s="64" t="s">
        <v>804</v>
      </c>
      <c r="F111" s="44">
        <v>0</v>
      </c>
      <c r="G111" s="43" t="s">
        <v>806</v>
      </c>
      <c r="H111" s="43" t="s">
        <v>76</v>
      </c>
      <c r="I111" s="44" t="s">
        <v>76</v>
      </c>
      <c r="J111" s="66" t="s">
        <v>76</v>
      </c>
    </row>
    <row r="112" spans="1:10" ht="15" x14ac:dyDescent="0.2">
      <c r="A112" s="32" t="s">
        <v>345</v>
      </c>
      <c r="B112" s="62">
        <v>9700</v>
      </c>
      <c r="C112" s="110">
        <v>1</v>
      </c>
      <c r="D112" s="65" t="s">
        <v>803</v>
      </c>
      <c r="E112" s="65" t="s">
        <v>804</v>
      </c>
      <c r="F112" s="42">
        <v>0</v>
      </c>
      <c r="G112" s="41" t="s">
        <v>805</v>
      </c>
      <c r="H112" s="41">
        <v>3</v>
      </c>
      <c r="I112" s="42">
        <v>10000</v>
      </c>
      <c r="J112" s="67">
        <v>2</v>
      </c>
    </row>
    <row r="113" spans="1:10" ht="15" x14ac:dyDescent="0.2">
      <c r="A113" s="36" t="s">
        <v>346</v>
      </c>
      <c r="B113" s="63">
        <v>64</v>
      </c>
      <c r="C113" s="109">
        <v>1</v>
      </c>
      <c r="D113" s="64" t="s">
        <v>803</v>
      </c>
      <c r="E113" s="64" t="s">
        <v>804</v>
      </c>
      <c r="F113" s="44">
        <v>0</v>
      </c>
      <c r="G113" s="43" t="s">
        <v>805</v>
      </c>
      <c r="H113" s="43">
        <v>3</v>
      </c>
      <c r="I113" s="44">
        <v>3000</v>
      </c>
      <c r="J113" s="66" t="s">
        <v>76</v>
      </c>
    </row>
    <row r="114" spans="1:10" ht="15" customHeight="1" x14ac:dyDescent="0.2">
      <c r="A114" s="32" t="s">
        <v>81</v>
      </c>
      <c r="B114" s="62">
        <v>52400</v>
      </c>
      <c r="C114" s="110">
        <v>1</v>
      </c>
      <c r="D114" s="65" t="s">
        <v>803</v>
      </c>
      <c r="E114" s="65" t="s">
        <v>804</v>
      </c>
      <c r="F114" s="42">
        <v>0</v>
      </c>
      <c r="G114" s="41" t="s">
        <v>805</v>
      </c>
      <c r="H114" s="41">
        <v>3</v>
      </c>
      <c r="I114" s="42">
        <v>4000</v>
      </c>
      <c r="J114" s="67" t="s">
        <v>76</v>
      </c>
    </row>
    <row r="115" spans="1:10" ht="15" x14ac:dyDescent="0.2">
      <c r="A115" s="36" t="s">
        <v>82</v>
      </c>
      <c r="B115" s="63">
        <v>25302</v>
      </c>
      <c r="C115" s="109">
        <v>1</v>
      </c>
      <c r="D115" s="64" t="s">
        <v>803</v>
      </c>
      <c r="E115" s="64" t="s">
        <v>804</v>
      </c>
      <c r="F115" s="44">
        <v>0</v>
      </c>
      <c r="G115" s="43" t="s">
        <v>805</v>
      </c>
      <c r="H115" s="43">
        <v>5</v>
      </c>
      <c r="I115" s="44">
        <v>2000</v>
      </c>
      <c r="J115" s="66" t="s">
        <v>76</v>
      </c>
    </row>
    <row r="116" spans="1:10" ht="15" x14ac:dyDescent="0.2">
      <c r="A116" s="32" t="s">
        <v>349</v>
      </c>
      <c r="B116" s="62">
        <v>26026</v>
      </c>
      <c r="C116" s="110">
        <v>1</v>
      </c>
      <c r="D116" s="65" t="s">
        <v>803</v>
      </c>
      <c r="E116" s="65" t="s">
        <v>804</v>
      </c>
      <c r="F116" s="42">
        <v>0</v>
      </c>
      <c r="G116" s="41" t="s">
        <v>805</v>
      </c>
      <c r="H116" s="41">
        <v>3</v>
      </c>
      <c r="I116" s="42">
        <v>3000</v>
      </c>
      <c r="J116" s="67" t="s">
        <v>76</v>
      </c>
    </row>
    <row r="117" spans="1:10" ht="15" x14ac:dyDescent="0.2">
      <c r="A117" s="36" t="s">
        <v>352</v>
      </c>
      <c r="B117" s="63">
        <v>4068</v>
      </c>
      <c r="C117" s="109">
        <v>1</v>
      </c>
      <c r="D117" s="64" t="s">
        <v>803</v>
      </c>
      <c r="E117" s="64" t="s">
        <v>804</v>
      </c>
      <c r="F117" s="44">
        <v>0</v>
      </c>
      <c r="G117" s="43" t="s">
        <v>805</v>
      </c>
      <c r="H117" s="43">
        <v>3</v>
      </c>
      <c r="I117" s="44">
        <v>3000</v>
      </c>
      <c r="J117" s="66" t="s">
        <v>76</v>
      </c>
    </row>
    <row r="118" spans="1:10" ht="15" x14ac:dyDescent="0.2">
      <c r="A118" s="32" t="s">
        <v>83</v>
      </c>
      <c r="B118" s="62">
        <v>36330</v>
      </c>
      <c r="C118" s="110">
        <v>1</v>
      </c>
      <c r="D118" s="65" t="s">
        <v>803</v>
      </c>
      <c r="E118" s="65" t="s">
        <v>804</v>
      </c>
      <c r="F118" s="42">
        <v>0</v>
      </c>
      <c r="G118" s="41" t="s">
        <v>805</v>
      </c>
      <c r="H118" s="41">
        <v>3</v>
      </c>
      <c r="I118" s="42">
        <v>3000</v>
      </c>
      <c r="J118" s="67" t="s">
        <v>76</v>
      </c>
    </row>
    <row r="119" spans="1:10" ht="15" x14ac:dyDescent="0.2">
      <c r="A119" s="36" t="s">
        <v>354</v>
      </c>
      <c r="B119" s="63">
        <v>4886</v>
      </c>
      <c r="C119" s="109">
        <v>1</v>
      </c>
      <c r="D119" s="64" t="s">
        <v>803</v>
      </c>
      <c r="E119" s="64" t="s">
        <v>804</v>
      </c>
      <c r="F119" s="44">
        <v>1000</v>
      </c>
      <c r="G119" s="43" t="s">
        <v>805</v>
      </c>
      <c r="H119" s="43">
        <v>2</v>
      </c>
      <c r="I119" s="44">
        <v>20000</v>
      </c>
      <c r="J119" s="66" t="s">
        <v>76</v>
      </c>
    </row>
    <row r="120" spans="1:10" ht="15" x14ac:dyDescent="0.2">
      <c r="A120" s="32" t="s">
        <v>356</v>
      </c>
      <c r="B120" s="62">
        <v>11600</v>
      </c>
      <c r="C120" s="110">
        <v>1</v>
      </c>
      <c r="D120" s="65" t="s">
        <v>803</v>
      </c>
      <c r="E120" s="65" t="s">
        <v>804</v>
      </c>
      <c r="F120" s="42">
        <v>0</v>
      </c>
      <c r="G120" s="41" t="s">
        <v>805</v>
      </c>
      <c r="H120" s="41">
        <v>6</v>
      </c>
      <c r="I120" s="42">
        <v>5000</v>
      </c>
      <c r="J120" s="67" t="s">
        <v>76</v>
      </c>
    </row>
    <row r="121" spans="1:10" ht="15" x14ac:dyDescent="0.2">
      <c r="A121" s="36" t="s">
        <v>359</v>
      </c>
      <c r="B121" s="63">
        <v>38016</v>
      </c>
      <c r="C121" s="109">
        <v>1</v>
      </c>
      <c r="D121" s="64" t="s">
        <v>803</v>
      </c>
      <c r="E121" s="64" t="s">
        <v>804</v>
      </c>
      <c r="F121" s="44">
        <v>0</v>
      </c>
      <c r="G121" s="43" t="s">
        <v>805</v>
      </c>
      <c r="H121" s="43">
        <v>5</v>
      </c>
      <c r="I121" s="44">
        <v>1000</v>
      </c>
      <c r="J121" s="66" t="s">
        <v>76</v>
      </c>
    </row>
    <row r="122" spans="1:10" ht="15" x14ac:dyDescent="0.2">
      <c r="A122" s="32" t="s">
        <v>84</v>
      </c>
      <c r="B122" s="62">
        <v>25362</v>
      </c>
      <c r="C122" s="110">
        <v>1</v>
      </c>
      <c r="D122" s="65" t="s">
        <v>803</v>
      </c>
      <c r="E122" s="65" t="s">
        <v>804</v>
      </c>
      <c r="F122" s="42">
        <v>0</v>
      </c>
      <c r="G122" s="41" t="s">
        <v>805</v>
      </c>
      <c r="H122" s="41">
        <v>3</v>
      </c>
      <c r="I122" s="42">
        <v>4000</v>
      </c>
      <c r="J122" s="67" t="s">
        <v>76</v>
      </c>
    </row>
    <row r="123" spans="1:10" ht="15" x14ac:dyDescent="0.2">
      <c r="A123" s="36" t="s">
        <v>362</v>
      </c>
      <c r="B123" s="63">
        <v>1485</v>
      </c>
      <c r="C123" s="109">
        <v>1</v>
      </c>
      <c r="D123" s="64" t="s">
        <v>803</v>
      </c>
      <c r="E123" s="64" t="s">
        <v>804</v>
      </c>
      <c r="F123" s="44">
        <v>0</v>
      </c>
      <c r="G123" s="43" t="s">
        <v>805</v>
      </c>
      <c r="H123" s="43">
        <v>4</v>
      </c>
      <c r="I123" s="44">
        <v>3000</v>
      </c>
      <c r="J123" s="66" t="s">
        <v>76</v>
      </c>
    </row>
    <row r="124" spans="1:10" ht="15" x14ac:dyDescent="0.2">
      <c r="A124" s="32" t="s">
        <v>364</v>
      </c>
      <c r="B124" s="62">
        <v>500</v>
      </c>
      <c r="C124" s="110">
        <v>1</v>
      </c>
      <c r="D124" s="65" t="s">
        <v>803</v>
      </c>
      <c r="E124" s="65" t="s">
        <v>807</v>
      </c>
      <c r="F124" s="42">
        <v>0</v>
      </c>
      <c r="G124" s="41" t="s">
        <v>806</v>
      </c>
      <c r="H124" s="41" t="s">
        <v>76</v>
      </c>
      <c r="I124" s="42" t="s">
        <v>76</v>
      </c>
      <c r="J124" s="67" t="s">
        <v>76</v>
      </c>
    </row>
    <row r="125" spans="1:10" ht="15" x14ac:dyDescent="0.2">
      <c r="A125" s="36" t="s">
        <v>85</v>
      </c>
      <c r="B125" s="63">
        <v>32425</v>
      </c>
      <c r="C125" s="109">
        <v>1</v>
      </c>
      <c r="D125" s="64" t="s">
        <v>803</v>
      </c>
      <c r="E125" s="64" t="s">
        <v>804</v>
      </c>
      <c r="F125" s="44">
        <v>0</v>
      </c>
      <c r="G125" s="43" t="s">
        <v>806</v>
      </c>
      <c r="H125" s="43" t="s">
        <v>76</v>
      </c>
      <c r="I125" s="44" t="s">
        <v>76</v>
      </c>
      <c r="J125" s="66" t="s">
        <v>76</v>
      </c>
    </row>
    <row r="126" spans="1:10" ht="15" x14ac:dyDescent="0.2">
      <c r="A126" s="32" t="s">
        <v>367</v>
      </c>
      <c r="B126" s="62">
        <v>7125</v>
      </c>
      <c r="C126" s="110">
        <v>1</v>
      </c>
      <c r="D126" s="65" t="s">
        <v>803</v>
      </c>
      <c r="E126" s="65" t="s">
        <v>804</v>
      </c>
      <c r="F126" s="42">
        <v>0</v>
      </c>
      <c r="G126" s="41" t="s">
        <v>805</v>
      </c>
      <c r="H126" s="41">
        <v>3</v>
      </c>
      <c r="I126" s="42">
        <v>3000</v>
      </c>
      <c r="J126" s="67" t="s">
        <v>76</v>
      </c>
    </row>
    <row r="127" spans="1:10" ht="15" x14ac:dyDescent="0.2">
      <c r="A127" s="36" t="s">
        <v>368</v>
      </c>
      <c r="B127" s="63">
        <v>402</v>
      </c>
      <c r="C127" s="109">
        <v>1</v>
      </c>
      <c r="D127" s="64" t="s">
        <v>803</v>
      </c>
      <c r="E127" s="64" t="s">
        <v>804</v>
      </c>
      <c r="F127" s="44">
        <v>0</v>
      </c>
      <c r="G127" s="43" t="s">
        <v>805</v>
      </c>
      <c r="H127" s="43">
        <v>3</v>
      </c>
      <c r="I127" s="44">
        <v>3000</v>
      </c>
      <c r="J127" s="66" t="s">
        <v>76</v>
      </c>
    </row>
    <row r="128" spans="1:10" ht="15" x14ac:dyDescent="0.2">
      <c r="A128" s="32" t="s">
        <v>86</v>
      </c>
      <c r="B128" s="62">
        <v>64908</v>
      </c>
      <c r="C128" s="110">
        <v>1</v>
      </c>
      <c r="D128" s="65" t="s">
        <v>803</v>
      </c>
      <c r="E128" s="65" t="s">
        <v>804</v>
      </c>
      <c r="F128" s="42">
        <v>0</v>
      </c>
      <c r="G128" s="41" t="s">
        <v>805</v>
      </c>
      <c r="H128" s="41">
        <v>4</v>
      </c>
      <c r="I128" s="42">
        <v>3700</v>
      </c>
      <c r="J128" s="67">
        <v>1.1000000000000001</v>
      </c>
    </row>
    <row r="129" spans="1:10" ht="15" x14ac:dyDescent="0.2">
      <c r="A129" s="36" t="s">
        <v>371</v>
      </c>
      <c r="B129" s="63">
        <v>575</v>
      </c>
      <c r="C129" s="109">
        <v>1</v>
      </c>
      <c r="D129" s="64" t="s">
        <v>803</v>
      </c>
      <c r="E129" s="64" t="s">
        <v>807</v>
      </c>
      <c r="F129" s="44">
        <v>1000</v>
      </c>
      <c r="G129" s="43" t="s">
        <v>806</v>
      </c>
      <c r="H129" s="43" t="s">
        <v>76</v>
      </c>
      <c r="I129" s="44" t="s">
        <v>76</v>
      </c>
      <c r="J129" s="66" t="s">
        <v>76</v>
      </c>
    </row>
    <row r="130" spans="1:10" ht="15" x14ac:dyDescent="0.2">
      <c r="A130" s="32" t="s">
        <v>372</v>
      </c>
      <c r="B130" s="62">
        <v>13733</v>
      </c>
      <c r="C130" s="110">
        <v>1</v>
      </c>
      <c r="D130" s="65" t="s">
        <v>803</v>
      </c>
      <c r="E130" s="65" t="s">
        <v>804</v>
      </c>
      <c r="F130" s="42">
        <v>0</v>
      </c>
      <c r="G130" s="41" t="s">
        <v>805</v>
      </c>
      <c r="H130" s="41">
        <v>3</v>
      </c>
      <c r="I130" s="42">
        <v>10000</v>
      </c>
      <c r="J130" s="67">
        <v>1.29</v>
      </c>
    </row>
    <row r="131" spans="1:10" ht="15" x14ac:dyDescent="0.2">
      <c r="A131" s="36" t="s">
        <v>87</v>
      </c>
      <c r="B131" s="63">
        <v>15500</v>
      </c>
      <c r="C131" s="109">
        <v>1</v>
      </c>
      <c r="D131" s="64" t="s">
        <v>803</v>
      </c>
      <c r="E131" s="64" t="s">
        <v>804</v>
      </c>
      <c r="F131" s="44">
        <v>0</v>
      </c>
      <c r="G131" s="43" t="s">
        <v>809</v>
      </c>
      <c r="H131" s="43" t="s">
        <v>76</v>
      </c>
      <c r="I131" s="44" t="s">
        <v>76</v>
      </c>
      <c r="J131" s="66">
        <v>1.26</v>
      </c>
    </row>
    <row r="132" spans="1:10" ht="15" x14ac:dyDescent="0.2">
      <c r="A132" s="32" t="s">
        <v>375</v>
      </c>
      <c r="B132" s="62">
        <v>1485</v>
      </c>
      <c r="C132" s="110">
        <v>1</v>
      </c>
      <c r="D132" s="65" t="s">
        <v>803</v>
      </c>
      <c r="E132" s="65" t="s">
        <v>804</v>
      </c>
      <c r="F132" s="42">
        <v>0</v>
      </c>
      <c r="G132" s="41" t="s">
        <v>805</v>
      </c>
      <c r="H132" s="41">
        <v>3</v>
      </c>
      <c r="I132" s="42">
        <v>6000</v>
      </c>
      <c r="J132" s="67" t="s">
        <v>76</v>
      </c>
    </row>
    <row r="133" spans="1:10" ht="15" x14ac:dyDescent="0.2">
      <c r="A133" s="36" t="s">
        <v>88</v>
      </c>
      <c r="B133" s="63"/>
      <c r="C133" s="109"/>
      <c r="D133" s="64" t="s">
        <v>76</v>
      </c>
      <c r="E133" s="64" t="s">
        <v>76</v>
      </c>
      <c r="F133" s="44" t="s">
        <v>76</v>
      </c>
      <c r="G133" s="43" t="s">
        <v>76</v>
      </c>
      <c r="H133" s="43" t="s">
        <v>76</v>
      </c>
      <c r="I133" s="44" t="s">
        <v>76</v>
      </c>
      <c r="J133" s="66" t="s">
        <v>76</v>
      </c>
    </row>
    <row r="134" spans="1:10" ht="15" x14ac:dyDescent="0.2">
      <c r="A134" s="32" t="s">
        <v>378</v>
      </c>
      <c r="B134" s="62">
        <v>108</v>
      </c>
      <c r="C134" s="110">
        <v>1</v>
      </c>
      <c r="D134" s="65" t="s">
        <v>803</v>
      </c>
      <c r="E134" s="65" t="s">
        <v>804</v>
      </c>
      <c r="F134" s="42">
        <v>0</v>
      </c>
      <c r="G134" s="41" t="s">
        <v>805</v>
      </c>
      <c r="H134" s="41">
        <v>3</v>
      </c>
      <c r="I134" s="42">
        <v>3000</v>
      </c>
      <c r="J134" s="67" t="s">
        <v>76</v>
      </c>
    </row>
    <row r="135" spans="1:10" ht="15" x14ac:dyDescent="0.2">
      <c r="A135" s="36" t="s">
        <v>379</v>
      </c>
      <c r="B135" s="63">
        <v>1300</v>
      </c>
      <c r="C135" s="109">
        <v>1</v>
      </c>
      <c r="D135" s="64" t="s">
        <v>803</v>
      </c>
      <c r="E135" s="64" t="s">
        <v>807</v>
      </c>
      <c r="F135" s="44">
        <v>0</v>
      </c>
      <c r="G135" s="43" t="s">
        <v>805</v>
      </c>
      <c r="H135" s="43">
        <v>8</v>
      </c>
      <c r="I135" s="44">
        <v>5000</v>
      </c>
      <c r="J135" s="66" t="s">
        <v>76</v>
      </c>
    </row>
    <row r="136" spans="1:10" ht="15" x14ac:dyDescent="0.2">
      <c r="A136" s="32" t="s">
        <v>380</v>
      </c>
      <c r="B136" s="62">
        <v>930</v>
      </c>
      <c r="C136" s="110">
        <v>1</v>
      </c>
      <c r="D136" s="65" t="s">
        <v>803</v>
      </c>
      <c r="E136" s="65" t="s">
        <v>804</v>
      </c>
      <c r="F136" s="42">
        <v>1000</v>
      </c>
      <c r="G136" s="41" t="s">
        <v>806</v>
      </c>
      <c r="H136" s="41" t="s">
        <v>76</v>
      </c>
      <c r="I136" s="42" t="s">
        <v>76</v>
      </c>
      <c r="J136" s="67" t="s">
        <v>76</v>
      </c>
    </row>
    <row r="137" spans="1:10" ht="15" x14ac:dyDescent="0.2">
      <c r="A137" s="36" t="s">
        <v>382</v>
      </c>
      <c r="B137" s="63">
        <v>1922</v>
      </c>
      <c r="C137" s="109">
        <v>1</v>
      </c>
      <c r="D137" s="64" t="s">
        <v>803</v>
      </c>
      <c r="E137" s="64" t="s">
        <v>804</v>
      </c>
      <c r="F137" s="44">
        <v>0</v>
      </c>
      <c r="G137" s="43" t="s">
        <v>805</v>
      </c>
      <c r="H137" s="43">
        <v>6</v>
      </c>
      <c r="I137" s="44">
        <v>5000</v>
      </c>
      <c r="J137" s="66">
        <v>1.25</v>
      </c>
    </row>
    <row r="138" spans="1:10" ht="15" x14ac:dyDescent="0.2">
      <c r="A138" s="32" t="s">
        <v>89</v>
      </c>
      <c r="B138" s="62">
        <v>210000</v>
      </c>
      <c r="C138" s="110">
        <v>1</v>
      </c>
      <c r="D138" s="65" t="s">
        <v>803</v>
      </c>
      <c r="E138" s="65" t="s">
        <v>804</v>
      </c>
      <c r="F138" s="42">
        <v>0</v>
      </c>
      <c r="G138" s="41" t="s">
        <v>805</v>
      </c>
      <c r="H138" s="41">
        <v>4</v>
      </c>
      <c r="I138" s="42">
        <v>10000</v>
      </c>
      <c r="J138" s="67" t="s">
        <v>76</v>
      </c>
    </row>
    <row r="139" spans="1:10" ht="15" x14ac:dyDescent="0.2">
      <c r="A139" s="36" t="s">
        <v>386</v>
      </c>
      <c r="B139" s="63">
        <v>180000</v>
      </c>
      <c r="C139" s="109">
        <v>1</v>
      </c>
      <c r="D139" s="64" t="s">
        <v>803</v>
      </c>
      <c r="E139" s="64" t="s">
        <v>804</v>
      </c>
      <c r="F139" s="44">
        <v>0</v>
      </c>
      <c r="G139" s="43" t="s">
        <v>805</v>
      </c>
      <c r="H139" s="43">
        <v>4</v>
      </c>
      <c r="I139" s="44">
        <v>6000</v>
      </c>
      <c r="J139" s="66">
        <v>1.3</v>
      </c>
    </row>
    <row r="140" spans="1:10" ht="15" x14ac:dyDescent="0.2">
      <c r="A140" s="32" t="s">
        <v>388</v>
      </c>
      <c r="B140" s="62">
        <v>10417</v>
      </c>
      <c r="C140" s="110">
        <v>1</v>
      </c>
      <c r="D140" s="65" t="s">
        <v>803</v>
      </c>
      <c r="E140" s="65" t="s">
        <v>807</v>
      </c>
      <c r="F140" s="42">
        <v>0</v>
      </c>
      <c r="G140" s="41" t="s">
        <v>810</v>
      </c>
      <c r="H140" s="41">
        <v>3</v>
      </c>
      <c r="I140" s="42">
        <v>4000</v>
      </c>
      <c r="J140" s="67">
        <v>1.72</v>
      </c>
    </row>
    <row r="141" spans="1:10" ht="15" x14ac:dyDescent="0.2">
      <c r="A141" s="36" t="s">
        <v>391</v>
      </c>
      <c r="B141" s="63">
        <v>2740</v>
      </c>
      <c r="C141" s="109">
        <v>1</v>
      </c>
      <c r="D141" s="64" t="s">
        <v>803</v>
      </c>
      <c r="E141" s="64" t="s">
        <v>804</v>
      </c>
      <c r="F141" s="44">
        <v>0</v>
      </c>
      <c r="G141" s="43" t="s">
        <v>806</v>
      </c>
      <c r="H141" s="43" t="s">
        <v>76</v>
      </c>
      <c r="I141" s="44" t="s">
        <v>76</v>
      </c>
      <c r="J141" s="66" t="s">
        <v>76</v>
      </c>
    </row>
    <row r="142" spans="1:10" ht="15" x14ac:dyDescent="0.2">
      <c r="A142" s="32" t="s">
        <v>392</v>
      </c>
      <c r="B142" s="62">
        <v>3950</v>
      </c>
      <c r="C142" s="110">
        <v>1</v>
      </c>
      <c r="D142" s="65" t="s">
        <v>803</v>
      </c>
      <c r="E142" s="65" t="s">
        <v>807</v>
      </c>
      <c r="F142" s="42">
        <v>3279</v>
      </c>
      <c r="G142" s="41" t="s">
        <v>805</v>
      </c>
      <c r="H142" s="41">
        <v>3</v>
      </c>
      <c r="I142" s="42">
        <v>5000</v>
      </c>
      <c r="J142" s="67" t="s">
        <v>76</v>
      </c>
    </row>
    <row r="143" spans="1:10" ht="15" x14ac:dyDescent="0.2">
      <c r="A143" s="36" t="s">
        <v>393</v>
      </c>
      <c r="B143" s="63">
        <v>1600</v>
      </c>
      <c r="C143" s="109">
        <v>1</v>
      </c>
      <c r="D143" s="64" t="s">
        <v>803</v>
      </c>
      <c r="E143" s="64" t="s">
        <v>804</v>
      </c>
      <c r="F143" s="44">
        <v>0</v>
      </c>
      <c r="G143" s="43" t="s">
        <v>805</v>
      </c>
      <c r="H143" s="43">
        <v>3</v>
      </c>
      <c r="I143" s="44">
        <v>3000</v>
      </c>
      <c r="J143" s="66" t="s">
        <v>76</v>
      </c>
    </row>
    <row r="144" spans="1:10" ht="15" x14ac:dyDescent="0.2">
      <c r="A144" s="32" t="s">
        <v>90</v>
      </c>
      <c r="B144" s="62">
        <v>34000</v>
      </c>
      <c r="C144" s="110">
        <v>1</v>
      </c>
      <c r="D144" s="65" t="s">
        <v>803</v>
      </c>
      <c r="E144" s="65" t="s">
        <v>804</v>
      </c>
      <c r="F144" s="42">
        <v>0</v>
      </c>
      <c r="G144" s="41" t="s">
        <v>805</v>
      </c>
      <c r="H144" s="41">
        <v>4</v>
      </c>
      <c r="I144" s="42">
        <v>6000</v>
      </c>
      <c r="J144" s="67">
        <v>1.25</v>
      </c>
    </row>
    <row r="145" spans="1:10" ht="15" x14ac:dyDescent="0.2">
      <c r="A145" s="36" t="s">
        <v>394</v>
      </c>
      <c r="B145" s="63">
        <v>3025</v>
      </c>
      <c r="C145" s="109">
        <v>1</v>
      </c>
      <c r="D145" s="64" t="s">
        <v>803</v>
      </c>
      <c r="E145" s="64" t="s">
        <v>804</v>
      </c>
      <c r="F145" s="44">
        <v>0</v>
      </c>
      <c r="G145" s="43" t="s">
        <v>805</v>
      </c>
      <c r="H145" s="43">
        <v>3</v>
      </c>
      <c r="I145" s="44">
        <v>3000</v>
      </c>
      <c r="J145" s="66" t="s">
        <v>76</v>
      </c>
    </row>
    <row r="146" spans="1:10" ht="15" x14ac:dyDescent="0.2">
      <c r="A146" s="32" t="s">
        <v>396</v>
      </c>
      <c r="B146" s="62">
        <v>50</v>
      </c>
      <c r="C146" s="110">
        <v>1</v>
      </c>
      <c r="D146" s="65" t="s">
        <v>803</v>
      </c>
      <c r="E146" s="65" t="s">
        <v>807</v>
      </c>
      <c r="F146" s="42">
        <v>0</v>
      </c>
      <c r="G146" s="41" t="s">
        <v>808</v>
      </c>
      <c r="H146" s="41">
        <v>4</v>
      </c>
      <c r="I146" s="42">
        <v>1496</v>
      </c>
      <c r="J146" s="67" t="s">
        <v>76</v>
      </c>
    </row>
    <row r="147" spans="1:10" ht="15" x14ac:dyDescent="0.2">
      <c r="A147" s="36" t="s">
        <v>398</v>
      </c>
      <c r="B147" s="63">
        <v>278</v>
      </c>
      <c r="C147" s="109">
        <v>1</v>
      </c>
      <c r="D147" s="64" t="s">
        <v>803</v>
      </c>
      <c r="E147" s="64" t="s">
        <v>804</v>
      </c>
      <c r="F147" s="44">
        <v>0</v>
      </c>
      <c r="G147" s="43" t="s">
        <v>805</v>
      </c>
      <c r="H147" s="43">
        <v>3</v>
      </c>
      <c r="I147" s="44">
        <v>4000</v>
      </c>
      <c r="J147" s="66" t="s">
        <v>76</v>
      </c>
    </row>
    <row r="148" spans="1:10" ht="15" x14ac:dyDescent="0.2">
      <c r="A148" s="32" t="s">
        <v>399</v>
      </c>
      <c r="B148" s="62">
        <v>1200</v>
      </c>
      <c r="C148" s="110">
        <v>1</v>
      </c>
      <c r="D148" s="65" t="s">
        <v>803</v>
      </c>
      <c r="E148" s="65" t="s">
        <v>804</v>
      </c>
      <c r="F148" s="42">
        <v>1000</v>
      </c>
      <c r="G148" s="41" t="s">
        <v>806</v>
      </c>
      <c r="H148" s="41" t="s">
        <v>76</v>
      </c>
      <c r="I148" s="42" t="s">
        <v>76</v>
      </c>
      <c r="J148" s="67" t="s">
        <v>76</v>
      </c>
    </row>
    <row r="149" spans="1:10" ht="15" x14ac:dyDescent="0.2">
      <c r="A149" s="36" t="s">
        <v>400</v>
      </c>
      <c r="B149" s="63">
        <v>8790</v>
      </c>
      <c r="C149" s="109">
        <v>1</v>
      </c>
      <c r="D149" s="64" t="s">
        <v>803</v>
      </c>
      <c r="E149" s="64" t="s">
        <v>804</v>
      </c>
      <c r="F149" s="44">
        <v>0</v>
      </c>
      <c r="G149" s="43" t="s">
        <v>805</v>
      </c>
      <c r="H149" s="43">
        <v>4</v>
      </c>
      <c r="I149" s="44">
        <v>20000</v>
      </c>
      <c r="J149" s="66" t="s">
        <v>76</v>
      </c>
    </row>
    <row r="150" spans="1:10" ht="15" x14ac:dyDescent="0.2">
      <c r="A150" s="32" t="s">
        <v>401</v>
      </c>
      <c r="B150" s="62">
        <v>810</v>
      </c>
      <c r="C150" s="110">
        <v>1</v>
      </c>
      <c r="D150" s="65" t="s">
        <v>803</v>
      </c>
      <c r="E150" s="65" t="s">
        <v>804</v>
      </c>
      <c r="F150" s="42">
        <v>0</v>
      </c>
      <c r="G150" s="41" t="s">
        <v>805</v>
      </c>
      <c r="H150" s="41">
        <v>4</v>
      </c>
      <c r="I150" s="42">
        <v>3000</v>
      </c>
      <c r="J150" s="67" t="s">
        <v>76</v>
      </c>
    </row>
    <row r="151" spans="1:10" ht="15" x14ac:dyDescent="0.2">
      <c r="A151" s="36" t="s">
        <v>403</v>
      </c>
      <c r="B151" s="63">
        <v>100</v>
      </c>
      <c r="C151" s="109">
        <v>1</v>
      </c>
      <c r="D151" s="64" t="s">
        <v>803</v>
      </c>
      <c r="E151" s="64" t="s">
        <v>804</v>
      </c>
      <c r="F151" s="44">
        <v>0</v>
      </c>
      <c r="G151" s="43" t="s">
        <v>805</v>
      </c>
      <c r="H151" s="43">
        <v>3</v>
      </c>
      <c r="I151" s="44">
        <v>4000</v>
      </c>
      <c r="J151" s="66" t="s">
        <v>76</v>
      </c>
    </row>
    <row r="152" spans="1:10" ht="15" x14ac:dyDescent="0.2">
      <c r="A152" s="32" t="s">
        <v>405</v>
      </c>
      <c r="B152" s="62">
        <v>234</v>
      </c>
      <c r="C152" s="110">
        <v>1</v>
      </c>
      <c r="D152" s="65" t="s">
        <v>803</v>
      </c>
      <c r="E152" s="65" t="s">
        <v>807</v>
      </c>
      <c r="F152" s="42">
        <v>5000</v>
      </c>
      <c r="G152" s="41" t="s">
        <v>806</v>
      </c>
      <c r="H152" s="41" t="s">
        <v>76</v>
      </c>
      <c r="I152" s="42" t="s">
        <v>76</v>
      </c>
      <c r="J152" s="67" t="s">
        <v>76</v>
      </c>
    </row>
    <row r="153" spans="1:10" ht="15" x14ac:dyDescent="0.2">
      <c r="A153" s="36" t="s">
        <v>407</v>
      </c>
      <c r="B153" s="63">
        <v>1300</v>
      </c>
      <c r="C153" s="109">
        <v>1</v>
      </c>
      <c r="D153" s="64" t="s">
        <v>803</v>
      </c>
      <c r="E153" s="64" t="s">
        <v>804</v>
      </c>
      <c r="F153" s="44">
        <v>0</v>
      </c>
      <c r="G153" s="43" t="s">
        <v>805</v>
      </c>
      <c r="H153" s="43">
        <v>2</v>
      </c>
      <c r="I153" s="44">
        <v>8000</v>
      </c>
      <c r="J153" s="66" t="s">
        <v>76</v>
      </c>
    </row>
    <row r="154" spans="1:10" ht="15" x14ac:dyDescent="0.2">
      <c r="A154" s="32" t="s">
        <v>409</v>
      </c>
      <c r="B154" s="62">
        <v>395</v>
      </c>
      <c r="C154" s="110">
        <v>1</v>
      </c>
      <c r="D154" s="65" t="s">
        <v>803</v>
      </c>
      <c r="E154" s="65" t="s">
        <v>807</v>
      </c>
      <c r="F154" s="42">
        <v>0</v>
      </c>
      <c r="G154" s="41" t="s">
        <v>805</v>
      </c>
      <c r="H154" s="41">
        <v>4</v>
      </c>
      <c r="I154" s="42">
        <v>10000</v>
      </c>
      <c r="J154" s="67" t="s">
        <v>76</v>
      </c>
    </row>
    <row r="155" spans="1:10" ht="15" x14ac:dyDescent="0.2">
      <c r="A155" s="36" t="s">
        <v>411</v>
      </c>
      <c r="B155" s="63">
        <v>0</v>
      </c>
      <c r="C155" s="109" t="s">
        <v>76</v>
      </c>
      <c r="D155" s="64" t="s">
        <v>803</v>
      </c>
      <c r="E155" s="64" t="s">
        <v>807</v>
      </c>
      <c r="F155" s="44">
        <v>2000</v>
      </c>
      <c r="G155" s="43" t="s">
        <v>806</v>
      </c>
      <c r="H155" s="43" t="s">
        <v>76</v>
      </c>
      <c r="I155" s="44" t="s">
        <v>76</v>
      </c>
      <c r="J155" s="66" t="s">
        <v>76</v>
      </c>
    </row>
    <row r="156" spans="1:10" ht="15" x14ac:dyDescent="0.2">
      <c r="A156" s="32" t="s">
        <v>414</v>
      </c>
      <c r="B156" s="62">
        <v>870</v>
      </c>
      <c r="C156" s="110">
        <v>1</v>
      </c>
      <c r="D156" s="65" t="s">
        <v>803</v>
      </c>
      <c r="E156" s="65" t="s">
        <v>807</v>
      </c>
      <c r="F156" s="42">
        <v>4000</v>
      </c>
      <c r="G156" s="41" t="s">
        <v>806</v>
      </c>
      <c r="H156" s="41" t="s">
        <v>76</v>
      </c>
      <c r="I156" s="42" t="s">
        <v>76</v>
      </c>
      <c r="J156" s="67" t="s">
        <v>76</v>
      </c>
    </row>
    <row r="157" spans="1:10" ht="15" x14ac:dyDescent="0.2">
      <c r="A157" s="36" t="s">
        <v>415</v>
      </c>
      <c r="B157" s="63">
        <v>90</v>
      </c>
      <c r="C157" s="109">
        <v>1</v>
      </c>
      <c r="D157" s="64" t="s">
        <v>803</v>
      </c>
      <c r="E157" s="64" t="s">
        <v>804</v>
      </c>
      <c r="F157" s="44">
        <v>0</v>
      </c>
      <c r="G157" s="43" t="s">
        <v>806</v>
      </c>
      <c r="H157" s="43" t="s">
        <v>76</v>
      </c>
      <c r="I157" s="44" t="s">
        <v>76</v>
      </c>
      <c r="J157" s="66" t="s">
        <v>76</v>
      </c>
    </row>
    <row r="158" spans="1:10" ht="15" x14ac:dyDescent="0.2">
      <c r="A158" s="32" t="s">
        <v>417</v>
      </c>
      <c r="B158" s="62">
        <v>496</v>
      </c>
      <c r="C158" s="110">
        <v>1</v>
      </c>
      <c r="D158" s="65" t="s">
        <v>803</v>
      </c>
      <c r="E158" s="65" t="s">
        <v>804</v>
      </c>
      <c r="F158" s="42">
        <v>0</v>
      </c>
      <c r="G158" s="41" t="s">
        <v>805</v>
      </c>
      <c r="H158" s="41">
        <v>3</v>
      </c>
      <c r="I158" s="42">
        <v>2000</v>
      </c>
      <c r="J158" s="67" t="s">
        <v>76</v>
      </c>
    </row>
    <row r="159" spans="1:10" ht="15" x14ac:dyDescent="0.2">
      <c r="A159" s="36" t="s">
        <v>419</v>
      </c>
      <c r="B159" s="63"/>
      <c r="C159" s="109"/>
      <c r="D159" s="64" t="s">
        <v>76</v>
      </c>
      <c r="E159" s="64" t="s">
        <v>76</v>
      </c>
      <c r="F159" s="44" t="s">
        <v>76</v>
      </c>
      <c r="G159" s="43" t="s">
        <v>76</v>
      </c>
      <c r="H159" s="43" t="s">
        <v>76</v>
      </c>
      <c r="I159" s="44" t="s">
        <v>76</v>
      </c>
      <c r="J159" s="66" t="s">
        <v>76</v>
      </c>
    </row>
    <row r="160" spans="1:10" ht="15" x14ac:dyDescent="0.2">
      <c r="A160" s="32" t="s">
        <v>421</v>
      </c>
      <c r="B160" s="62">
        <v>450</v>
      </c>
      <c r="C160" s="110">
        <v>1</v>
      </c>
      <c r="D160" s="65" t="s">
        <v>811</v>
      </c>
      <c r="E160" s="65" t="s">
        <v>807</v>
      </c>
      <c r="F160" s="42">
        <v>0</v>
      </c>
      <c r="G160" s="41" t="s">
        <v>805</v>
      </c>
      <c r="H160" s="41">
        <v>6</v>
      </c>
      <c r="I160" s="42">
        <v>2000</v>
      </c>
      <c r="J160" s="67" t="s">
        <v>76</v>
      </c>
    </row>
    <row r="161" spans="1:10" ht="15" x14ac:dyDescent="0.2">
      <c r="A161" s="36" t="s">
        <v>422</v>
      </c>
      <c r="B161" s="63">
        <v>555</v>
      </c>
      <c r="C161" s="109">
        <v>1</v>
      </c>
      <c r="D161" s="64" t="s">
        <v>803</v>
      </c>
      <c r="E161" s="64" t="s">
        <v>804</v>
      </c>
      <c r="F161" s="44">
        <v>0</v>
      </c>
      <c r="G161" s="43" t="s">
        <v>805</v>
      </c>
      <c r="H161" s="43">
        <v>3</v>
      </c>
      <c r="I161" s="44">
        <v>3000</v>
      </c>
      <c r="J161" s="66" t="s">
        <v>76</v>
      </c>
    </row>
    <row r="162" spans="1:10" ht="15" x14ac:dyDescent="0.2">
      <c r="A162" s="32" t="s">
        <v>424</v>
      </c>
      <c r="B162" s="62"/>
      <c r="C162" s="110"/>
      <c r="D162" s="65" t="s">
        <v>803</v>
      </c>
      <c r="E162" s="65" t="s">
        <v>804</v>
      </c>
      <c r="F162" s="42">
        <v>0</v>
      </c>
      <c r="G162" s="41" t="s">
        <v>805</v>
      </c>
      <c r="H162" s="41">
        <v>2</v>
      </c>
      <c r="I162" s="42">
        <v>2000</v>
      </c>
      <c r="J162" s="67" t="s">
        <v>76</v>
      </c>
    </row>
    <row r="163" spans="1:10" ht="15" x14ac:dyDescent="0.2">
      <c r="A163" s="36" t="s">
        <v>426</v>
      </c>
      <c r="B163" s="63">
        <v>1950</v>
      </c>
      <c r="C163" s="109">
        <v>1</v>
      </c>
      <c r="D163" s="64" t="s">
        <v>803</v>
      </c>
      <c r="E163" s="64" t="s">
        <v>807</v>
      </c>
      <c r="F163" s="44">
        <v>2000</v>
      </c>
      <c r="G163" s="43" t="s">
        <v>806</v>
      </c>
      <c r="H163" s="43" t="s">
        <v>76</v>
      </c>
      <c r="I163" s="44" t="s">
        <v>76</v>
      </c>
      <c r="J163" s="66">
        <v>1.1200000000000001</v>
      </c>
    </row>
    <row r="164" spans="1:10" ht="15" x14ac:dyDescent="0.2">
      <c r="A164" s="32" t="s">
        <v>428</v>
      </c>
      <c r="B164" s="62">
        <v>700</v>
      </c>
      <c r="C164" s="110">
        <v>1</v>
      </c>
      <c r="D164" s="65" t="s">
        <v>803</v>
      </c>
      <c r="E164" s="65" t="s">
        <v>804</v>
      </c>
      <c r="F164" s="42">
        <v>0</v>
      </c>
      <c r="G164" s="41" t="s">
        <v>805</v>
      </c>
      <c r="H164" s="41">
        <v>3</v>
      </c>
      <c r="I164" s="42">
        <v>3000</v>
      </c>
      <c r="J164" s="67" t="s">
        <v>76</v>
      </c>
    </row>
    <row r="165" spans="1:10" ht="15" x14ac:dyDescent="0.2">
      <c r="A165" s="36" t="s">
        <v>429</v>
      </c>
      <c r="B165" s="63">
        <v>201</v>
      </c>
      <c r="C165" s="109">
        <v>1</v>
      </c>
      <c r="D165" s="64" t="s">
        <v>803</v>
      </c>
      <c r="E165" s="64" t="s">
        <v>804</v>
      </c>
      <c r="F165" s="44">
        <v>0</v>
      </c>
      <c r="G165" s="43" t="s">
        <v>805</v>
      </c>
      <c r="H165" s="43">
        <v>3</v>
      </c>
      <c r="I165" s="44">
        <v>4000</v>
      </c>
      <c r="J165" s="66" t="s">
        <v>76</v>
      </c>
    </row>
    <row r="166" spans="1:10" ht="15" x14ac:dyDescent="0.2">
      <c r="A166" s="32" t="s">
        <v>431</v>
      </c>
      <c r="B166" s="62">
        <v>4400</v>
      </c>
      <c r="C166" s="110">
        <v>1</v>
      </c>
      <c r="D166" s="65" t="s">
        <v>803</v>
      </c>
      <c r="E166" s="65" t="s">
        <v>804</v>
      </c>
      <c r="F166" s="42">
        <v>0</v>
      </c>
      <c r="G166" s="41" t="s">
        <v>805</v>
      </c>
      <c r="H166" s="41">
        <v>3</v>
      </c>
      <c r="I166" s="42">
        <v>4000</v>
      </c>
      <c r="J166" s="67" t="s">
        <v>76</v>
      </c>
    </row>
    <row r="167" spans="1:10" ht="15" x14ac:dyDescent="0.2">
      <c r="A167" s="36" t="s">
        <v>432</v>
      </c>
      <c r="B167" s="63">
        <v>725</v>
      </c>
      <c r="C167" s="109">
        <v>1</v>
      </c>
      <c r="D167" s="64" t="s">
        <v>803</v>
      </c>
      <c r="E167" s="64" t="s">
        <v>804</v>
      </c>
      <c r="F167" s="44">
        <v>0</v>
      </c>
      <c r="G167" s="43" t="s">
        <v>805</v>
      </c>
      <c r="H167" s="43">
        <v>3</v>
      </c>
      <c r="I167" s="44">
        <v>3000</v>
      </c>
      <c r="J167" s="66" t="s">
        <v>76</v>
      </c>
    </row>
    <row r="168" spans="1:10" ht="15" x14ac:dyDescent="0.2">
      <c r="A168" s="32" t="s">
        <v>434</v>
      </c>
      <c r="B168" s="62">
        <v>30</v>
      </c>
      <c r="C168" s="110">
        <v>1</v>
      </c>
      <c r="D168" s="65" t="s">
        <v>803</v>
      </c>
      <c r="E168" s="65" t="s">
        <v>807</v>
      </c>
      <c r="F168" s="42">
        <v>1000</v>
      </c>
      <c r="G168" s="41" t="s">
        <v>805</v>
      </c>
      <c r="H168" s="41">
        <v>5</v>
      </c>
      <c r="I168" s="42">
        <v>3000</v>
      </c>
      <c r="J168" s="67" t="s">
        <v>76</v>
      </c>
    </row>
    <row r="169" spans="1:10" ht="15" x14ac:dyDescent="0.2">
      <c r="A169" s="36" t="s">
        <v>435</v>
      </c>
      <c r="B169" s="63">
        <v>35</v>
      </c>
      <c r="C169" s="109">
        <v>1</v>
      </c>
      <c r="D169" s="64" t="s">
        <v>803</v>
      </c>
      <c r="E169" s="64" t="s">
        <v>804</v>
      </c>
      <c r="F169" s="44">
        <v>1000</v>
      </c>
      <c r="G169" s="43" t="s">
        <v>806</v>
      </c>
      <c r="H169" s="43" t="s">
        <v>76</v>
      </c>
      <c r="I169" s="44" t="s">
        <v>76</v>
      </c>
      <c r="J169" s="66" t="s">
        <v>76</v>
      </c>
    </row>
    <row r="170" spans="1:10" ht="15" x14ac:dyDescent="0.2">
      <c r="A170" s="32" t="s">
        <v>437</v>
      </c>
      <c r="B170" s="62">
        <v>400</v>
      </c>
      <c r="C170" s="110">
        <v>1</v>
      </c>
      <c r="D170" s="65" t="s">
        <v>803</v>
      </c>
      <c r="E170" s="65" t="s">
        <v>812</v>
      </c>
      <c r="F170" s="42">
        <v>0</v>
      </c>
      <c r="G170" s="41" t="s">
        <v>813</v>
      </c>
      <c r="H170" s="41" t="s">
        <v>76</v>
      </c>
      <c r="I170" s="42" t="s">
        <v>76</v>
      </c>
      <c r="J170" s="67">
        <v>1.26</v>
      </c>
    </row>
    <row r="171" spans="1:10" ht="15" x14ac:dyDescent="0.2">
      <c r="A171" s="36" t="s">
        <v>439</v>
      </c>
      <c r="B171" s="63">
        <v>59640</v>
      </c>
      <c r="C171" s="109">
        <v>1</v>
      </c>
      <c r="D171" s="64" t="s">
        <v>803</v>
      </c>
      <c r="E171" s="64" t="s">
        <v>807</v>
      </c>
      <c r="F171" s="44">
        <v>0</v>
      </c>
      <c r="G171" s="43" t="s">
        <v>805</v>
      </c>
      <c r="H171" s="43">
        <v>3</v>
      </c>
      <c r="I171" s="44">
        <v>4000</v>
      </c>
      <c r="J171" s="66" t="s">
        <v>76</v>
      </c>
    </row>
    <row r="172" spans="1:10" ht="15" x14ac:dyDescent="0.2">
      <c r="A172" s="32" t="s">
        <v>442</v>
      </c>
      <c r="B172" s="62">
        <v>1500</v>
      </c>
      <c r="C172" s="110">
        <v>1</v>
      </c>
      <c r="D172" s="65" t="s">
        <v>803</v>
      </c>
      <c r="E172" s="65" t="s">
        <v>807</v>
      </c>
      <c r="F172" s="42">
        <v>2000</v>
      </c>
      <c r="G172" s="41" t="s">
        <v>806</v>
      </c>
      <c r="H172" s="41" t="s">
        <v>76</v>
      </c>
      <c r="I172" s="42" t="s">
        <v>76</v>
      </c>
      <c r="J172" s="67" t="s">
        <v>76</v>
      </c>
    </row>
    <row r="173" spans="1:10" ht="15" x14ac:dyDescent="0.2">
      <c r="A173" s="36" t="s">
        <v>443</v>
      </c>
      <c r="B173" s="63">
        <v>965</v>
      </c>
      <c r="C173" s="109">
        <v>1</v>
      </c>
      <c r="D173" s="64" t="s">
        <v>803</v>
      </c>
      <c r="E173" s="64" t="s">
        <v>804</v>
      </c>
      <c r="F173" s="44">
        <v>0</v>
      </c>
      <c r="G173" s="43" t="s">
        <v>805</v>
      </c>
      <c r="H173" s="43">
        <v>3</v>
      </c>
      <c r="I173" s="44">
        <v>5000</v>
      </c>
      <c r="J173" s="66" t="s">
        <v>76</v>
      </c>
    </row>
    <row r="174" spans="1:10" ht="15" x14ac:dyDescent="0.2">
      <c r="A174" s="32" t="s">
        <v>445</v>
      </c>
      <c r="B174" s="62">
        <v>3300</v>
      </c>
      <c r="C174" s="110">
        <v>1</v>
      </c>
      <c r="D174" s="65" t="s">
        <v>803</v>
      </c>
      <c r="E174" s="65" t="s">
        <v>807</v>
      </c>
      <c r="F174" s="42">
        <v>0</v>
      </c>
      <c r="G174" s="41" t="s">
        <v>805</v>
      </c>
      <c r="H174" s="41">
        <v>6</v>
      </c>
      <c r="I174" s="42">
        <v>3000</v>
      </c>
      <c r="J174" s="67" t="s">
        <v>76</v>
      </c>
    </row>
    <row r="175" spans="1:10" ht="15" x14ac:dyDescent="0.2">
      <c r="A175" s="36" t="s">
        <v>446</v>
      </c>
      <c r="B175" s="63">
        <v>82</v>
      </c>
      <c r="C175" s="109">
        <v>1</v>
      </c>
      <c r="D175" s="64" t="s">
        <v>803</v>
      </c>
      <c r="E175" s="64" t="s">
        <v>804</v>
      </c>
      <c r="F175" s="44">
        <v>0</v>
      </c>
      <c r="G175" s="43" t="s">
        <v>805</v>
      </c>
      <c r="H175" s="43">
        <v>3</v>
      </c>
      <c r="I175" s="44">
        <v>3000</v>
      </c>
      <c r="J175" s="66" t="s">
        <v>76</v>
      </c>
    </row>
    <row r="176" spans="1:10" ht="15" x14ac:dyDescent="0.2">
      <c r="A176" s="32" t="s">
        <v>447</v>
      </c>
      <c r="B176" s="62">
        <v>2250</v>
      </c>
      <c r="C176" s="110">
        <v>1</v>
      </c>
      <c r="D176" s="65" t="s">
        <v>803</v>
      </c>
      <c r="E176" s="65" t="s">
        <v>807</v>
      </c>
      <c r="F176" s="42">
        <v>5000</v>
      </c>
      <c r="G176" s="41" t="s">
        <v>805</v>
      </c>
      <c r="H176" s="41">
        <v>3</v>
      </c>
      <c r="I176" s="42">
        <v>8000</v>
      </c>
      <c r="J176" s="67" t="s">
        <v>76</v>
      </c>
    </row>
    <row r="177" spans="1:10" ht="15" x14ac:dyDescent="0.2">
      <c r="A177" s="36" t="s">
        <v>448</v>
      </c>
      <c r="B177" s="63">
        <v>45000</v>
      </c>
      <c r="C177" s="109">
        <v>1</v>
      </c>
      <c r="D177" s="64" t="s">
        <v>803</v>
      </c>
      <c r="E177" s="64" t="s">
        <v>807</v>
      </c>
      <c r="F177" s="44">
        <v>0</v>
      </c>
      <c r="G177" s="43" t="s">
        <v>805</v>
      </c>
      <c r="H177" s="43">
        <v>3</v>
      </c>
      <c r="I177" s="44">
        <v>10000</v>
      </c>
      <c r="J177" s="66">
        <v>1.28</v>
      </c>
    </row>
    <row r="178" spans="1:10" ht="15" x14ac:dyDescent="0.2">
      <c r="A178" s="32" t="s">
        <v>450</v>
      </c>
      <c r="B178" s="62"/>
      <c r="C178" s="110"/>
      <c r="D178" s="65" t="s">
        <v>76</v>
      </c>
      <c r="E178" s="65" t="s">
        <v>76</v>
      </c>
      <c r="F178" s="42" t="s">
        <v>76</v>
      </c>
      <c r="G178" s="41" t="s">
        <v>76</v>
      </c>
      <c r="H178" s="41" t="s">
        <v>76</v>
      </c>
      <c r="I178" s="42" t="s">
        <v>76</v>
      </c>
      <c r="J178" s="67" t="s">
        <v>76</v>
      </c>
    </row>
    <row r="179" spans="1:10" ht="15" x14ac:dyDescent="0.2">
      <c r="A179" s="36" t="s">
        <v>451</v>
      </c>
      <c r="B179" s="63">
        <v>1059</v>
      </c>
      <c r="C179" s="109">
        <v>1</v>
      </c>
      <c r="D179" s="64" t="s">
        <v>803</v>
      </c>
      <c r="E179" s="64" t="s">
        <v>804</v>
      </c>
      <c r="F179" s="44">
        <v>0</v>
      </c>
      <c r="G179" s="43" t="s">
        <v>806</v>
      </c>
      <c r="H179" s="43" t="s">
        <v>76</v>
      </c>
      <c r="I179" s="44" t="s">
        <v>76</v>
      </c>
      <c r="J179" s="66" t="s">
        <v>76</v>
      </c>
    </row>
    <row r="180" spans="1:10" ht="15" x14ac:dyDescent="0.2">
      <c r="A180" s="32" t="s">
        <v>453</v>
      </c>
      <c r="B180" s="62">
        <v>12727</v>
      </c>
      <c r="C180" s="110">
        <v>1</v>
      </c>
      <c r="D180" s="65" t="s">
        <v>803</v>
      </c>
      <c r="E180" s="65" t="s">
        <v>804</v>
      </c>
      <c r="F180" s="42">
        <v>0</v>
      </c>
      <c r="G180" s="41" t="s">
        <v>805</v>
      </c>
      <c r="H180" s="41">
        <v>3</v>
      </c>
      <c r="I180" s="42">
        <v>4000</v>
      </c>
      <c r="J180" s="67" t="s">
        <v>76</v>
      </c>
    </row>
    <row r="181" spans="1:10" ht="15" x14ac:dyDescent="0.2">
      <c r="A181" s="36" t="s">
        <v>454</v>
      </c>
      <c r="B181" s="63">
        <v>1860</v>
      </c>
      <c r="C181" s="109">
        <v>1</v>
      </c>
      <c r="D181" s="64" t="s">
        <v>803</v>
      </c>
      <c r="E181" s="64" t="s">
        <v>804</v>
      </c>
      <c r="F181" s="44">
        <v>0</v>
      </c>
      <c r="G181" s="43" t="s">
        <v>805</v>
      </c>
      <c r="H181" s="43">
        <v>3</v>
      </c>
      <c r="I181" s="44">
        <v>3000</v>
      </c>
      <c r="J181" s="66" t="s">
        <v>76</v>
      </c>
    </row>
    <row r="182" spans="1:10" ht="15" x14ac:dyDescent="0.2">
      <c r="A182" s="32" t="s">
        <v>455</v>
      </c>
      <c r="B182" s="62">
        <v>54610</v>
      </c>
      <c r="C182" s="110">
        <v>1</v>
      </c>
      <c r="D182" s="65" t="s">
        <v>803</v>
      </c>
      <c r="E182" s="65" t="s">
        <v>804</v>
      </c>
      <c r="F182" s="42">
        <v>0</v>
      </c>
      <c r="G182" s="41" t="s">
        <v>805</v>
      </c>
      <c r="H182" s="41">
        <v>4</v>
      </c>
      <c r="I182" s="42">
        <v>9724</v>
      </c>
      <c r="J182" s="67">
        <v>1.25</v>
      </c>
    </row>
    <row r="183" spans="1:10" ht="15" x14ac:dyDescent="0.2">
      <c r="A183" s="36" t="s">
        <v>458</v>
      </c>
      <c r="B183" s="63">
        <v>125</v>
      </c>
      <c r="C183" s="109">
        <v>1</v>
      </c>
      <c r="D183" s="64" t="s">
        <v>803</v>
      </c>
      <c r="E183" s="64" t="s">
        <v>804</v>
      </c>
      <c r="F183" s="44">
        <v>1000</v>
      </c>
      <c r="G183" s="43" t="s">
        <v>806</v>
      </c>
      <c r="H183" s="43" t="s">
        <v>76</v>
      </c>
      <c r="I183" s="44" t="s">
        <v>76</v>
      </c>
      <c r="J183" s="66" t="s">
        <v>76</v>
      </c>
    </row>
    <row r="184" spans="1:10" ht="15" customHeight="1" x14ac:dyDescent="0.2">
      <c r="A184" s="32" t="s">
        <v>459</v>
      </c>
      <c r="B184" s="62">
        <v>900</v>
      </c>
      <c r="C184" s="110">
        <v>1</v>
      </c>
      <c r="D184" s="65" t="s">
        <v>803</v>
      </c>
      <c r="E184" s="65" t="s">
        <v>804</v>
      </c>
      <c r="F184" s="42">
        <v>0</v>
      </c>
      <c r="G184" s="41" t="s">
        <v>805</v>
      </c>
      <c r="H184" s="41">
        <v>3</v>
      </c>
      <c r="I184" s="42">
        <v>4000</v>
      </c>
      <c r="J184" s="67" t="s">
        <v>76</v>
      </c>
    </row>
    <row r="185" spans="1:10" ht="15" x14ac:dyDescent="0.2">
      <c r="A185" s="36" t="s">
        <v>461</v>
      </c>
      <c r="B185" s="63">
        <v>3042</v>
      </c>
      <c r="C185" s="109">
        <v>1</v>
      </c>
      <c r="D185" s="64" t="s">
        <v>803</v>
      </c>
      <c r="E185" s="64" t="s">
        <v>804</v>
      </c>
      <c r="F185" s="44">
        <v>0</v>
      </c>
      <c r="G185" s="43" t="s">
        <v>805</v>
      </c>
      <c r="H185" s="43">
        <v>3</v>
      </c>
      <c r="I185" s="44">
        <v>4000</v>
      </c>
      <c r="J185" s="66" t="s">
        <v>76</v>
      </c>
    </row>
    <row r="186" spans="1:10" ht="15" x14ac:dyDescent="0.2">
      <c r="A186" s="32" t="s">
        <v>462</v>
      </c>
      <c r="B186" s="62">
        <v>335</v>
      </c>
      <c r="C186" s="110">
        <v>1</v>
      </c>
      <c r="D186" s="65" t="s">
        <v>803</v>
      </c>
      <c r="E186" s="65" t="s">
        <v>804</v>
      </c>
      <c r="F186" s="42">
        <v>0</v>
      </c>
      <c r="G186" s="41" t="s">
        <v>805</v>
      </c>
      <c r="H186" s="41">
        <v>3</v>
      </c>
      <c r="I186" s="42">
        <v>3000</v>
      </c>
      <c r="J186" s="67" t="s">
        <v>76</v>
      </c>
    </row>
    <row r="187" spans="1:10" ht="25.5" x14ac:dyDescent="0.2">
      <c r="A187" s="36" t="s">
        <v>91</v>
      </c>
      <c r="B187" s="63"/>
      <c r="C187" s="109"/>
      <c r="D187" s="64" t="s">
        <v>76</v>
      </c>
      <c r="E187" s="64" t="s">
        <v>76</v>
      </c>
      <c r="F187" s="44" t="s">
        <v>76</v>
      </c>
      <c r="G187" s="43" t="s">
        <v>76</v>
      </c>
      <c r="H187" s="43" t="s">
        <v>76</v>
      </c>
      <c r="I187" s="44" t="s">
        <v>76</v>
      </c>
      <c r="J187" s="66" t="s">
        <v>76</v>
      </c>
    </row>
    <row r="188" spans="1:10" ht="15" x14ac:dyDescent="0.2">
      <c r="A188" s="32" t="s">
        <v>463</v>
      </c>
      <c r="B188" s="62"/>
      <c r="C188" s="110"/>
      <c r="D188" s="65" t="s">
        <v>76</v>
      </c>
      <c r="E188" s="65" t="s">
        <v>76</v>
      </c>
      <c r="F188" s="42" t="s">
        <v>76</v>
      </c>
      <c r="G188" s="41" t="s">
        <v>76</v>
      </c>
      <c r="H188" s="41" t="s">
        <v>76</v>
      </c>
      <c r="I188" s="42" t="s">
        <v>76</v>
      </c>
      <c r="J188" s="67" t="s">
        <v>76</v>
      </c>
    </row>
    <row r="189" spans="1:10" ht="15" x14ac:dyDescent="0.2">
      <c r="A189" s="36" t="s">
        <v>92</v>
      </c>
      <c r="B189" s="63"/>
      <c r="C189" s="109"/>
      <c r="D189" s="64" t="s">
        <v>76</v>
      </c>
      <c r="E189" s="64" t="s">
        <v>76</v>
      </c>
      <c r="F189" s="44" t="s">
        <v>76</v>
      </c>
      <c r="G189" s="43" t="s">
        <v>76</v>
      </c>
      <c r="H189" s="43" t="s">
        <v>76</v>
      </c>
      <c r="I189" s="44" t="s">
        <v>76</v>
      </c>
      <c r="J189" s="66" t="s">
        <v>76</v>
      </c>
    </row>
    <row r="190" spans="1:10" ht="25.5" x14ac:dyDescent="0.2">
      <c r="A190" s="32" t="s">
        <v>467</v>
      </c>
      <c r="B190" s="62">
        <v>25540</v>
      </c>
      <c r="C190" s="110">
        <v>1</v>
      </c>
      <c r="D190" s="65" t="s">
        <v>803</v>
      </c>
      <c r="E190" s="65" t="s">
        <v>804</v>
      </c>
      <c r="F190" s="42">
        <v>0</v>
      </c>
      <c r="G190" s="41" t="s">
        <v>805</v>
      </c>
      <c r="H190" s="41">
        <v>3</v>
      </c>
      <c r="I190" s="42">
        <v>4000</v>
      </c>
      <c r="J190" s="67" t="s">
        <v>76</v>
      </c>
    </row>
    <row r="191" spans="1:10" ht="15" x14ac:dyDescent="0.2">
      <c r="A191" s="36" t="s">
        <v>469</v>
      </c>
      <c r="B191" s="63">
        <v>34000</v>
      </c>
      <c r="C191" s="109">
        <v>1</v>
      </c>
      <c r="D191" s="64" t="s">
        <v>803</v>
      </c>
      <c r="E191" s="64" t="s">
        <v>804</v>
      </c>
      <c r="F191" s="44">
        <v>0</v>
      </c>
      <c r="G191" s="43" t="s">
        <v>805</v>
      </c>
      <c r="H191" s="43">
        <v>4</v>
      </c>
      <c r="I191" s="44">
        <v>3000</v>
      </c>
      <c r="J191" s="66" t="s">
        <v>76</v>
      </c>
    </row>
    <row r="192" spans="1:10" ht="15" x14ac:dyDescent="0.2">
      <c r="A192" s="32" t="s">
        <v>471</v>
      </c>
      <c r="B192" s="62">
        <v>20000</v>
      </c>
      <c r="C192" s="110">
        <v>1</v>
      </c>
      <c r="D192" s="65" t="s">
        <v>803</v>
      </c>
      <c r="E192" s="65" t="s">
        <v>804</v>
      </c>
      <c r="F192" s="42">
        <v>0</v>
      </c>
      <c r="G192" s="41" t="s">
        <v>805</v>
      </c>
      <c r="H192" s="41">
        <v>3</v>
      </c>
      <c r="I192" s="42">
        <v>3000</v>
      </c>
      <c r="J192" s="67" t="s">
        <v>76</v>
      </c>
    </row>
    <row r="193" spans="1:10" ht="15" x14ac:dyDescent="0.2">
      <c r="A193" s="36" t="s">
        <v>474</v>
      </c>
      <c r="B193" s="63"/>
      <c r="C193" s="109"/>
      <c r="D193" s="64" t="s">
        <v>76</v>
      </c>
      <c r="E193" s="64" t="s">
        <v>76</v>
      </c>
      <c r="F193" s="44" t="s">
        <v>76</v>
      </c>
      <c r="G193" s="43" t="s">
        <v>76</v>
      </c>
      <c r="H193" s="43" t="s">
        <v>76</v>
      </c>
      <c r="I193" s="44" t="s">
        <v>76</v>
      </c>
      <c r="J193" s="66" t="s">
        <v>76</v>
      </c>
    </row>
    <row r="194" spans="1:10" ht="15" x14ac:dyDescent="0.2">
      <c r="A194" s="32" t="s">
        <v>476</v>
      </c>
      <c r="B194" s="62">
        <v>175</v>
      </c>
      <c r="C194" s="110">
        <v>1</v>
      </c>
      <c r="D194" s="65" t="s">
        <v>803</v>
      </c>
      <c r="E194" s="65" t="s">
        <v>804</v>
      </c>
      <c r="F194" s="42">
        <v>0</v>
      </c>
      <c r="G194" s="41" t="s">
        <v>805</v>
      </c>
      <c r="H194" s="41">
        <v>3</v>
      </c>
      <c r="I194" s="42">
        <v>3000</v>
      </c>
      <c r="J194" s="67" t="s">
        <v>76</v>
      </c>
    </row>
    <row r="195" spans="1:10" ht="15" x14ac:dyDescent="0.2">
      <c r="A195" s="36" t="s">
        <v>478</v>
      </c>
      <c r="B195" s="63">
        <v>900</v>
      </c>
      <c r="C195" s="109">
        <v>1</v>
      </c>
      <c r="D195" s="64" t="s">
        <v>803</v>
      </c>
      <c r="E195" s="64" t="s">
        <v>804</v>
      </c>
      <c r="F195" s="44">
        <v>0</v>
      </c>
      <c r="G195" s="43" t="s">
        <v>805</v>
      </c>
      <c r="H195" s="43">
        <v>3</v>
      </c>
      <c r="I195" s="44">
        <v>3000</v>
      </c>
      <c r="J195" s="66" t="s">
        <v>76</v>
      </c>
    </row>
    <row r="196" spans="1:10" ht="15" x14ac:dyDescent="0.2">
      <c r="A196" s="32" t="s">
        <v>479</v>
      </c>
      <c r="B196" s="62">
        <v>80</v>
      </c>
      <c r="C196" s="110">
        <v>1</v>
      </c>
      <c r="D196" s="65" t="s">
        <v>803</v>
      </c>
      <c r="E196" s="65" t="s">
        <v>804</v>
      </c>
      <c r="F196" s="42">
        <v>0</v>
      </c>
      <c r="G196" s="41" t="s">
        <v>806</v>
      </c>
      <c r="H196" s="41" t="s">
        <v>76</v>
      </c>
      <c r="I196" s="42" t="s">
        <v>76</v>
      </c>
      <c r="J196" s="67" t="s">
        <v>76</v>
      </c>
    </row>
    <row r="197" spans="1:10" ht="15" x14ac:dyDescent="0.2">
      <c r="A197" s="36" t="s">
        <v>481</v>
      </c>
      <c r="B197" s="63">
        <v>362</v>
      </c>
      <c r="C197" s="109">
        <v>1</v>
      </c>
      <c r="D197" s="64" t="s">
        <v>803</v>
      </c>
      <c r="E197" s="64" t="s">
        <v>804</v>
      </c>
      <c r="F197" s="44">
        <v>0</v>
      </c>
      <c r="G197" s="43" t="s">
        <v>805</v>
      </c>
      <c r="H197" s="43">
        <v>3</v>
      </c>
      <c r="I197" s="44">
        <v>4000</v>
      </c>
      <c r="J197" s="66" t="s">
        <v>76</v>
      </c>
    </row>
    <row r="198" spans="1:10" ht="15" x14ac:dyDescent="0.2">
      <c r="A198" s="32" t="s">
        <v>483</v>
      </c>
      <c r="B198" s="62">
        <v>867</v>
      </c>
      <c r="C198" s="110">
        <v>1</v>
      </c>
      <c r="D198" s="65" t="s">
        <v>803</v>
      </c>
      <c r="E198" s="65" t="s">
        <v>804</v>
      </c>
      <c r="F198" s="42">
        <v>0</v>
      </c>
      <c r="G198" s="41" t="s">
        <v>806</v>
      </c>
      <c r="H198" s="41" t="s">
        <v>76</v>
      </c>
      <c r="I198" s="42" t="s">
        <v>76</v>
      </c>
      <c r="J198" s="67" t="s">
        <v>76</v>
      </c>
    </row>
    <row r="199" spans="1:10" ht="15" x14ac:dyDescent="0.2">
      <c r="A199" s="36" t="s">
        <v>484</v>
      </c>
      <c r="B199" s="63">
        <v>3332</v>
      </c>
      <c r="C199" s="109">
        <v>1</v>
      </c>
      <c r="D199" s="64" t="s">
        <v>803</v>
      </c>
      <c r="E199" s="64" t="s">
        <v>804</v>
      </c>
      <c r="F199" s="44">
        <v>0</v>
      </c>
      <c r="G199" s="43" t="s">
        <v>806</v>
      </c>
      <c r="H199" s="43" t="s">
        <v>76</v>
      </c>
      <c r="I199" s="44" t="s">
        <v>76</v>
      </c>
      <c r="J199" s="66" t="s">
        <v>76</v>
      </c>
    </row>
    <row r="200" spans="1:10" ht="15" x14ac:dyDescent="0.2">
      <c r="A200" s="32" t="s">
        <v>485</v>
      </c>
      <c r="B200" s="62">
        <v>120</v>
      </c>
      <c r="C200" s="110">
        <v>1</v>
      </c>
      <c r="D200" s="65" t="s">
        <v>803</v>
      </c>
      <c r="E200" s="65" t="s">
        <v>807</v>
      </c>
      <c r="F200" s="42">
        <v>1000</v>
      </c>
      <c r="G200" s="41" t="s">
        <v>805</v>
      </c>
      <c r="H200" s="41">
        <v>2</v>
      </c>
      <c r="I200" s="42">
        <v>20000</v>
      </c>
      <c r="J200" s="67" t="s">
        <v>76</v>
      </c>
    </row>
    <row r="201" spans="1:10" ht="15" x14ac:dyDescent="0.2">
      <c r="A201" s="36" t="s">
        <v>486</v>
      </c>
      <c r="B201" s="63">
        <v>1835</v>
      </c>
      <c r="C201" s="109">
        <v>1</v>
      </c>
      <c r="D201" s="64" t="s">
        <v>803</v>
      </c>
      <c r="E201" s="64" t="s">
        <v>804</v>
      </c>
      <c r="F201" s="44">
        <v>1000</v>
      </c>
      <c r="G201" s="43" t="s">
        <v>806</v>
      </c>
      <c r="H201" s="43" t="s">
        <v>76</v>
      </c>
      <c r="I201" s="44" t="s">
        <v>76</v>
      </c>
      <c r="J201" s="66">
        <v>1</v>
      </c>
    </row>
    <row r="202" spans="1:10" ht="15" x14ac:dyDescent="0.2">
      <c r="A202" s="32" t="s">
        <v>487</v>
      </c>
      <c r="B202" s="62">
        <v>15366</v>
      </c>
      <c r="C202" s="110">
        <v>1</v>
      </c>
      <c r="D202" s="65" t="s">
        <v>803</v>
      </c>
      <c r="E202" s="65" t="s">
        <v>804</v>
      </c>
      <c r="F202" s="42">
        <v>0</v>
      </c>
      <c r="G202" s="41" t="s">
        <v>805</v>
      </c>
      <c r="H202" s="41">
        <v>5</v>
      </c>
      <c r="I202" s="42">
        <v>10000</v>
      </c>
      <c r="J202" s="67" t="s">
        <v>76</v>
      </c>
    </row>
    <row r="203" spans="1:10" ht="15" x14ac:dyDescent="0.2">
      <c r="A203" s="36" t="s">
        <v>489</v>
      </c>
      <c r="B203" s="63">
        <v>1939</v>
      </c>
      <c r="C203" s="109">
        <v>1</v>
      </c>
      <c r="D203" s="64" t="s">
        <v>803</v>
      </c>
      <c r="E203" s="64" t="s">
        <v>804</v>
      </c>
      <c r="F203" s="44">
        <v>0</v>
      </c>
      <c r="G203" s="43" t="s">
        <v>805</v>
      </c>
      <c r="H203" s="43">
        <v>7</v>
      </c>
      <c r="I203" s="44">
        <v>1000</v>
      </c>
      <c r="J203" s="66" t="s">
        <v>76</v>
      </c>
    </row>
    <row r="204" spans="1:10" ht="15" x14ac:dyDescent="0.2">
      <c r="A204" s="32" t="s">
        <v>490</v>
      </c>
      <c r="B204" s="62">
        <v>1200</v>
      </c>
      <c r="C204" s="110">
        <v>1</v>
      </c>
      <c r="D204" s="65" t="s">
        <v>803</v>
      </c>
      <c r="E204" s="65" t="s">
        <v>804</v>
      </c>
      <c r="F204" s="42">
        <v>0</v>
      </c>
      <c r="G204" s="41" t="s">
        <v>805</v>
      </c>
      <c r="H204" s="41">
        <v>2</v>
      </c>
      <c r="I204" s="42">
        <v>30000</v>
      </c>
      <c r="J204" s="67">
        <v>1.66</v>
      </c>
    </row>
    <row r="205" spans="1:10" ht="15" x14ac:dyDescent="0.2">
      <c r="A205" s="36" t="s">
        <v>492</v>
      </c>
      <c r="B205" s="63"/>
      <c r="C205" s="109"/>
      <c r="D205" s="64" t="s">
        <v>76</v>
      </c>
      <c r="E205" s="64" t="s">
        <v>76</v>
      </c>
      <c r="F205" s="44" t="s">
        <v>76</v>
      </c>
      <c r="G205" s="43" t="s">
        <v>76</v>
      </c>
      <c r="H205" s="43" t="s">
        <v>76</v>
      </c>
      <c r="I205" s="44" t="s">
        <v>76</v>
      </c>
      <c r="J205" s="66" t="s">
        <v>76</v>
      </c>
    </row>
    <row r="206" spans="1:10" ht="15" x14ac:dyDescent="0.2">
      <c r="A206" s="32" t="s">
        <v>494</v>
      </c>
      <c r="B206" s="62">
        <v>2050</v>
      </c>
      <c r="C206" s="110">
        <v>1</v>
      </c>
      <c r="D206" s="65" t="s">
        <v>803</v>
      </c>
      <c r="E206" s="65" t="s">
        <v>807</v>
      </c>
      <c r="F206" s="42">
        <v>1000</v>
      </c>
      <c r="G206" s="41" t="s">
        <v>805</v>
      </c>
      <c r="H206" s="41">
        <v>5</v>
      </c>
      <c r="I206" s="42">
        <v>3000</v>
      </c>
      <c r="J206" s="67" t="s">
        <v>76</v>
      </c>
    </row>
    <row r="207" spans="1:10" ht="15" x14ac:dyDescent="0.2">
      <c r="A207" s="36" t="s">
        <v>495</v>
      </c>
      <c r="B207" s="63">
        <v>466000</v>
      </c>
      <c r="C207" s="109">
        <v>1</v>
      </c>
      <c r="D207" s="64" t="s">
        <v>803</v>
      </c>
      <c r="E207" s="64" t="s">
        <v>804</v>
      </c>
      <c r="F207" s="44">
        <v>3000</v>
      </c>
      <c r="G207" s="43" t="s">
        <v>805</v>
      </c>
      <c r="H207" s="43">
        <v>3</v>
      </c>
      <c r="I207" s="44">
        <v>12000</v>
      </c>
      <c r="J207" s="66" t="s">
        <v>76</v>
      </c>
    </row>
    <row r="208" spans="1:10" ht="15" x14ac:dyDescent="0.2">
      <c r="A208" s="32" t="s">
        <v>497</v>
      </c>
      <c r="B208" s="62">
        <v>1479</v>
      </c>
      <c r="C208" s="110">
        <v>1</v>
      </c>
      <c r="D208" s="65" t="s">
        <v>803</v>
      </c>
      <c r="E208" s="65" t="s">
        <v>804</v>
      </c>
      <c r="F208" s="42">
        <v>0</v>
      </c>
      <c r="G208" s="41" t="s">
        <v>806</v>
      </c>
      <c r="H208" s="41" t="s">
        <v>76</v>
      </c>
      <c r="I208" s="42" t="s">
        <v>76</v>
      </c>
      <c r="J208" s="67" t="s">
        <v>76</v>
      </c>
    </row>
    <row r="209" spans="1:10" ht="25.5" x14ac:dyDescent="0.2">
      <c r="A209" s="36" t="s">
        <v>499</v>
      </c>
      <c r="B209" s="63">
        <v>48003</v>
      </c>
      <c r="C209" s="109">
        <v>1</v>
      </c>
      <c r="D209" s="64" t="s">
        <v>803</v>
      </c>
      <c r="E209" s="64" t="s">
        <v>804</v>
      </c>
      <c r="F209" s="44">
        <v>0</v>
      </c>
      <c r="G209" s="43" t="s">
        <v>805</v>
      </c>
      <c r="H209" s="43">
        <v>5</v>
      </c>
      <c r="I209" s="44">
        <v>4000</v>
      </c>
      <c r="J209" s="66" t="s">
        <v>76</v>
      </c>
    </row>
    <row r="210" spans="1:10" ht="25.5" x14ac:dyDescent="0.2">
      <c r="A210" s="32" t="s">
        <v>501</v>
      </c>
      <c r="B210" s="62">
        <v>3304</v>
      </c>
      <c r="C210" s="110">
        <v>1</v>
      </c>
      <c r="D210" s="65" t="s">
        <v>803</v>
      </c>
      <c r="E210" s="65" t="s">
        <v>804</v>
      </c>
      <c r="F210" s="42">
        <v>0</v>
      </c>
      <c r="G210" s="41" t="s">
        <v>806</v>
      </c>
      <c r="H210" s="41" t="s">
        <v>76</v>
      </c>
      <c r="I210" s="42" t="s">
        <v>76</v>
      </c>
      <c r="J210" s="67" t="s">
        <v>76</v>
      </c>
    </row>
    <row r="211" spans="1:10" ht="25.5" x14ac:dyDescent="0.2">
      <c r="A211" s="36" t="s">
        <v>503</v>
      </c>
      <c r="B211" s="63">
        <v>977</v>
      </c>
      <c r="C211" s="109">
        <v>1</v>
      </c>
      <c r="D211" s="64" t="s">
        <v>803</v>
      </c>
      <c r="E211" s="64" t="s">
        <v>804</v>
      </c>
      <c r="F211" s="44">
        <v>0</v>
      </c>
      <c r="G211" s="43" t="s">
        <v>805</v>
      </c>
      <c r="H211" s="43">
        <v>3</v>
      </c>
      <c r="I211" s="44">
        <v>10000</v>
      </c>
      <c r="J211" s="66" t="s">
        <v>76</v>
      </c>
    </row>
    <row r="212" spans="1:10" ht="25.5" x14ac:dyDescent="0.2">
      <c r="A212" s="32" t="s">
        <v>504</v>
      </c>
      <c r="B212" s="62">
        <v>84</v>
      </c>
      <c r="C212" s="110">
        <v>1</v>
      </c>
      <c r="D212" s="65" t="s">
        <v>803</v>
      </c>
      <c r="E212" s="65" t="s">
        <v>804</v>
      </c>
      <c r="F212" s="42">
        <v>0</v>
      </c>
      <c r="G212" s="41" t="s">
        <v>806</v>
      </c>
      <c r="H212" s="41" t="s">
        <v>76</v>
      </c>
      <c r="I212" s="42" t="s">
        <v>76</v>
      </c>
      <c r="J212" s="67" t="s">
        <v>76</v>
      </c>
    </row>
    <row r="213" spans="1:10" ht="15" x14ac:dyDescent="0.2">
      <c r="A213" s="36" t="s">
        <v>505</v>
      </c>
      <c r="B213" s="63">
        <v>2034</v>
      </c>
      <c r="C213" s="109">
        <v>2</v>
      </c>
      <c r="D213" s="64" t="s">
        <v>76</v>
      </c>
      <c r="E213" s="64" t="s">
        <v>76</v>
      </c>
      <c r="F213" s="44" t="s">
        <v>76</v>
      </c>
      <c r="G213" s="43" t="s">
        <v>76</v>
      </c>
      <c r="H213" s="43" t="s">
        <v>76</v>
      </c>
      <c r="I213" s="44" t="s">
        <v>76</v>
      </c>
      <c r="J213" s="66" t="s">
        <v>76</v>
      </c>
    </row>
    <row r="214" spans="1:10" ht="15" x14ac:dyDescent="0.2">
      <c r="A214" s="32" t="s">
        <v>508</v>
      </c>
      <c r="B214" s="62">
        <v>40</v>
      </c>
      <c r="C214" s="110">
        <v>1</v>
      </c>
      <c r="D214" s="65" t="s">
        <v>803</v>
      </c>
      <c r="E214" s="65" t="s">
        <v>804</v>
      </c>
      <c r="F214" s="42">
        <v>0</v>
      </c>
      <c r="G214" s="41" t="s">
        <v>805</v>
      </c>
      <c r="H214" s="41">
        <v>3</v>
      </c>
      <c r="I214" s="42">
        <v>5000</v>
      </c>
      <c r="J214" s="67" t="s">
        <v>76</v>
      </c>
    </row>
    <row r="215" spans="1:10" ht="15" x14ac:dyDescent="0.2">
      <c r="A215" s="36" t="s">
        <v>510</v>
      </c>
      <c r="B215" s="63">
        <v>130</v>
      </c>
      <c r="C215" s="109">
        <v>1</v>
      </c>
      <c r="D215" s="64" t="s">
        <v>803</v>
      </c>
      <c r="E215" s="64" t="s">
        <v>804</v>
      </c>
      <c r="F215" s="44">
        <v>0</v>
      </c>
      <c r="G215" s="43" t="s">
        <v>805</v>
      </c>
      <c r="H215" s="43">
        <v>3</v>
      </c>
      <c r="I215" s="44">
        <v>2000</v>
      </c>
      <c r="J215" s="66" t="s">
        <v>76</v>
      </c>
    </row>
    <row r="216" spans="1:10" ht="15" x14ac:dyDescent="0.2">
      <c r="A216" s="32" t="s">
        <v>511</v>
      </c>
      <c r="B216" s="62">
        <v>300</v>
      </c>
      <c r="C216" s="110">
        <v>1</v>
      </c>
      <c r="D216" s="65" t="s">
        <v>803</v>
      </c>
      <c r="E216" s="65" t="s">
        <v>804</v>
      </c>
      <c r="F216" s="42">
        <v>0</v>
      </c>
      <c r="G216" s="41" t="s">
        <v>806</v>
      </c>
      <c r="H216" s="41" t="s">
        <v>76</v>
      </c>
      <c r="I216" s="42" t="s">
        <v>76</v>
      </c>
      <c r="J216" s="67" t="s">
        <v>76</v>
      </c>
    </row>
    <row r="217" spans="1:10" ht="15" x14ac:dyDescent="0.2">
      <c r="A217" s="36" t="s">
        <v>513</v>
      </c>
      <c r="B217" s="63">
        <v>150</v>
      </c>
      <c r="C217" s="109">
        <v>1</v>
      </c>
      <c r="D217" s="64" t="s">
        <v>803</v>
      </c>
      <c r="E217" s="64" t="s">
        <v>807</v>
      </c>
      <c r="F217" s="44">
        <v>2000</v>
      </c>
      <c r="G217" s="43" t="s">
        <v>806</v>
      </c>
      <c r="H217" s="43" t="s">
        <v>76</v>
      </c>
      <c r="I217" s="44" t="s">
        <v>76</v>
      </c>
      <c r="J217" s="66" t="s">
        <v>76</v>
      </c>
    </row>
    <row r="218" spans="1:10" ht="15" x14ac:dyDescent="0.2">
      <c r="A218" s="32" t="s">
        <v>515</v>
      </c>
      <c r="B218" s="62">
        <v>429</v>
      </c>
      <c r="C218" s="110">
        <v>1</v>
      </c>
      <c r="D218" s="65" t="s">
        <v>803</v>
      </c>
      <c r="E218" s="65" t="s">
        <v>804</v>
      </c>
      <c r="F218" s="42">
        <v>0</v>
      </c>
      <c r="G218" s="41" t="s">
        <v>805</v>
      </c>
      <c r="H218" s="41">
        <v>3</v>
      </c>
      <c r="I218" s="42">
        <v>3000</v>
      </c>
      <c r="J218" s="67" t="s">
        <v>76</v>
      </c>
    </row>
    <row r="219" spans="1:10" ht="15" x14ac:dyDescent="0.2">
      <c r="A219" s="36" t="s">
        <v>516</v>
      </c>
      <c r="B219" s="63">
        <v>3783</v>
      </c>
      <c r="C219" s="109">
        <v>1</v>
      </c>
      <c r="D219" s="64" t="s">
        <v>803</v>
      </c>
      <c r="E219" s="64" t="s">
        <v>804</v>
      </c>
      <c r="F219" s="44">
        <v>0</v>
      </c>
      <c r="G219" s="43" t="s">
        <v>805</v>
      </c>
      <c r="H219" s="43">
        <v>3</v>
      </c>
      <c r="I219" s="44">
        <v>3000</v>
      </c>
      <c r="J219" s="66" t="s">
        <v>76</v>
      </c>
    </row>
    <row r="220" spans="1:10" ht="15" x14ac:dyDescent="0.2">
      <c r="A220" s="32" t="s">
        <v>518</v>
      </c>
      <c r="B220" s="62">
        <v>1683</v>
      </c>
      <c r="C220" s="110">
        <v>1</v>
      </c>
      <c r="D220" s="65" t="s">
        <v>803</v>
      </c>
      <c r="E220" s="65" t="s">
        <v>804</v>
      </c>
      <c r="F220" s="42">
        <v>0</v>
      </c>
      <c r="G220" s="41" t="s">
        <v>805</v>
      </c>
      <c r="H220" s="41">
        <v>3</v>
      </c>
      <c r="I220" s="42">
        <v>3000</v>
      </c>
      <c r="J220" s="67" t="s">
        <v>76</v>
      </c>
    </row>
    <row r="221" spans="1:10" ht="15" x14ac:dyDescent="0.2">
      <c r="A221" s="36" t="s">
        <v>519</v>
      </c>
      <c r="B221" s="63">
        <v>120</v>
      </c>
      <c r="C221" s="109">
        <v>1</v>
      </c>
      <c r="D221" s="64" t="s">
        <v>803</v>
      </c>
      <c r="E221" s="64" t="s">
        <v>804</v>
      </c>
      <c r="F221" s="44">
        <v>0</v>
      </c>
      <c r="G221" s="43" t="s">
        <v>806</v>
      </c>
      <c r="H221" s="43" t="s">
        <v>76</v>
      </c>
      <c r="I221" s="44" t="s">
        <v>76</v>
      </c>
      <c r="J221" s="66" t="s">
        <v>76</v>
      </c>
    </row>
    <row r="222" spans="1:10" ht="15" x14ac:dyDescent="0.2">
      <c r="A222" s="32" t="s">
        <v>520</v>
      </c>
      <c r="B222" s="62">
        <v>279</v>
      </c>
      <c r="C222" s="110">
        <v>1</v>
      </c>
      <c r="D222" s="65" t="s">
        <v>803</v>
      </c>
      <c r="E222" s="65" t="s">
        <v>804</v>
      </c>
      <c r="F222" s="42">
        <v>0</v>
      </c>
      <c r="G222" s="41" t="s">
        <v>805</v>
      </c>
      <c r="H222" s="41">
        <v>4</v>
      </c>
      <c r="I222" s="42">
        <v>4000</v>
      </c>
      <c r="J222" s="67" t="s">
        <v>76</v>
      </c>
    </row>
    <row r="223" spans="1:10" ht="15" x14ac:dyDescent="0.2">
      <c r="A223" s="36" t="s">
        <v>521</v>
      </c>
      <c r="B223" s="63">
        <v>1780</v>
      </c>
      <c r="C223" s="109">
        <v>1</v>
      </c>
      <c r="D223" s="64" t="s">
        <v>803</v>
      </c>
      <c r="E223" s="64" t="s">
        <v>804</v>
      </c>
      <c r="F223" s="44">
        <v>0</v>
      </c>
      <c r="G223" s="43" t="s">
        <v>805</v>
      </c>
      <c r="H223" s="43">
        <v>3</v>
      </c>
      <c r="I223" s="44">
        <v>3000</v>
      </c>
      <c r="J223" s="66" t="s">
        <v>76</v>
      </c>
    </row>
    <row r="224" spans="1:10" ht="15" x14ac:dyDescent="0.2">
      <c r="A224" s="32" t="s">
        <v>523</v>
      </c>
      <c r="B224" s="62">
        <v>215</v>
      </c>
      <c r="C224" s="110">
        <v>1</v>
      </c>
      <c r="D224" s="65" t="s">
        <v>803</v>
      </c>
      <c r="E224" s="65" t="s">
        <v>804</v>
      </c>
      <c r="F224" s="42">
        <v>0</v>
      </c>
      <c r="G224" s="41" t="s">
        <v>805</v>
      </c>
      <c r="H224" s="41">
        <v>3</v>
      </c>
      <c r="I224" s="42">
        <v>3000</v>
      </c>
      <c r="J224" s="67" t="s">
        <v>76</v>
      </c>
    </row>
    <row r="225" spans="1:10" ht="15" x14ac:dyDescent="0.2">
      <c r="A225" s="36" t="s">
        <v>525</v>
      </c>
      <c r="B225" s="63"/>
      <c r="C225" s="109"/>
      <c r="D225" s="64" t="s">
        <v>803</v>
      </c>
      <c r="E225" s="64" t="s">
        <v>804</v>
      </c>
      <c r="F225" s="44">
        <v>0</v>
      </c>
      <c r="G225" s="43" t="s">
        <v>805</v>
      </c>
      <c r="H225" s="43">
        <v>3</v>
      </c>
      <c r="I225" s="44">
        <v>5000</v>
      </c>
      <c r="J225" s="66" t="s">
        <v>76</v>
      </c>
    </row>
    <row r="226" spans="1:10" ht="15" x14ac:dyDescent="0.2">
      <c r="A226" s="32" t="s">
        <v>93</v>
      </c>
      <c r="B226" s="62"/>
      <c r="C226" s="110"/>
      <c r="D226" s="65" t="s">
        <v>76</v>
      </c>
      <c r="E226" s="65" t="s">
        <v>76</v>
      </c>
      <c r="F226" s="42" t="s">
        <v>76</v>
      </c>
      <c r="G226" s="41" t="s">
        <v>76</v>
      </c>
      <c r="H226" s="41" t="s">
        <v>76</v>
      </c>
      <c r="I226" s="42" t="s">
        <v>76</v>
      </c>
      <c r="J226" s="67" t="s">
        <v>76</v>
      </c>
    </row>
    <row r="227" spans="1:10" ht="15" x14ac:dyDescent="0.2">
      <c r="A227" s="36" t="s">
        <v>527</v>
      </c>
      <c r="B227" s="63">
        <v>120</v>
      </c>
      <c r="C227" s="109">
        <v>1</v>
      </c>
      <c r="D227" s="64" t="s">
        <v>803</v>
      </c>
      <c r="E227" s="64" t="s">
        <v>804</v>
      </c>
      <c r="F227" s="44">
        <v>1000</v>
      </c>
      <c r="G227" s="43" t="s">
        <v>806</v>
      </c>
      <c r="H227" s="43" t="s">
        <v>76</v>
      </c>
      <c r="I227" s="44" t="s">
        <v>76</v>
      </c>
      <c r="J227" s="66" t="s">
        <v>76</v>
      </c>
    </row>
    <row r="228" spans="1:10" ht="15" x14ac:dyDescent="0.2">
      <c r="A228" s="32" t="s">
        <v>529</v>
      </c>
      <c r="B228" s="62">
        <v>972</v>
      </c>
      <c r="C228" s="110">
        <v>1</v>
      </c>
      <c r="D228" s="65" t="s">
        <v>803</v>
      </c>
      <c r="E228" s="65" t="s">
        <v>804</v>
      </c>
      <c r="F228" s="42">
        <v>0</v>
      </c>
      <c r="G228" s="41" t="s">
        <v>805</v>
      </c>
      <c r="H228" s="41">
        <v>3</v>
      </c>
      <c r="I228" s="42">
        <v>3000</v>
      </c>
      <c r="J228" s="67" t="s">
        <v>76</v>
      </c>
    </row>
    <row r="229" spans="1:10" ht="15" x14ac:dyDescent="0.2">
      <c r="A229" s="36" t="s">
        <v>530</v>
      </c>
      <c r="B229" s="63"/>
      <c r="C229" s="109"/>
      <c r="D229" s="64" t="s">
        <v>803</v>
      </c>
      <c r="E229" s="64" t="s">
        <v>804</v>
      </c>
      <c r="F229" s="44">
        <v>0</v>
      </c>
      <c r="G229" s="43" t="s">
        <v>805</v>
      </c>
      <c r="H229" s="43">
        <v>2</v>
      </c>
      <c r="I229" s="44">
        <v>3000</v>
      </c>
      <c r="J229" s="66" t="s">
        <v>76</v>
      </c>
    </row>
    <row r="230" spans="1:10" ht="15" x14ac:dyDescent="0.2">
      <c r="A230" s="32" t="s">
        <v>533</v>
      </c>
      <c r="B230" s="62">
        <v>737</v>
      </c>
      <c r="C230" s="110">
        <v>1</v>
      </c>
      <c r="D230" s="65" t="s">
        <v>803</v>
      </c>
      <c r="E230" s="65" t="s">
        <v>804</v>
      </c>
      <c r="F230" s="42">
        <v>0</v>
      </c>
      <c r="G230" s="41" t="s">
        <v>805</v>
      </c>
      <c r="H230" s="41">
        <v>3</v>
      </c>
      <c r="I230" s="42">
        <v>2000</v>
      </c>
      <c r="J230" s="67" t="s">
        <v>76</v>
      </c>
    </row>
    <row r="231" spans="1:10" ht="15" x14ac:dyDescent="0.2">
      <c r="A231" s="36" t="s">
        <v>535</v>
      </c>
      <c r="B231" s="63">
        <v>11475</v>
      </c>
      <c r="C231" s="109">
        <v>1</v>
      </c>
      <c r="D231" s="64" t="s">
        <v>803</v>
      </c>
      <c r="E231" s="64" t="s">
        <v>804</v>
      </c>
      <c r="F231" s="44">
        <v>0</v>
      </c>
      <c r="G231" s="43" t="s">
        <v>805</v>
      </c>
      <c r="H231" s="43">
        <v>3</v>
      </c>
      <c r="I231" s="44">
        <v>4000</v>
      </c>
      <c r="J231" s="66" t="s">
        <v>76</v>
      </c>
    </row>
    <row r="232" spans="1:10" ht="15" x14ac:dyDescent="0.2">
      <c r="A232" s="32" t="s">
        <v>537</v>
      </c>
      <c r="B232" s="62">
        <v>129</v>
      </c>
      <c r="C232" s="110">
        <v>1</v>
      </c>
      <c r="D232" s="65" t="s">
        <v>803</v>
      </c>
      <c r="E232" s="65" t="s">
        <v>804</v>
      </c>
      <c r="F232" s="42">
        <v>10000</v>
      </c>
      <c r="G232" s="41" t="s">
        <v>806</v>
      </c>
      <c r="H232" s="41" t="s">
        <v>76</v>
      </c>
      <c r="I232" s="42" t="s">
        <v>76</v>
      </c>
      <c r="J232" s="67" t="s">
        <v>76</v>
      </c>
    </row>
    <row r="233" spans="1:10" ht="15" x14ac:dyDescent="0.2">
      <c r="A233" s="36" t="s">
        <v>538</v>
      </c>
      <c r="B233" s="63">
        <v>22000</v>
      </c>
      <c r="C233" s="109">
        <v>1</v>
      </c>
      <c r="D233" s="64" t="s">
        <v>803</v>
      </c>
      <c r="E233" s="64" t="s">
        <v>807</v>
      </c>
      <c r="F233" s="44">
        <v>0</v>
      </c>
      <c r="G233" s="43" t="s">
        <v>805</v>
      </c>
      <c r="H233" s="43">
        <v>6</v>
      </c>
      <c r="I233" s="44">
        <v>3000</v>
      </c>
      <c r="J233" s="66">
        <v>2.11</v>
      </c>
    </row>
    <row r="234" spans="1:10" ht="15" x14ac:dyDescent="0.2">
      <c r="A234" s="32" t="s">
        <v>94</v>
      </c>
      <c r="B234" s="62"/>
      <c r="C234" s="110"/>
      <c r="D234" s="65" t="s">
        <v>76</v>
      </c>
      <c r="E234" s="65" t="s">
        <v>76</v>
      </c>
      <c r="F234" s="42" t="s">
        <v>76</v>
      </c>
      <c r="G234" s="41" t="s">
        <v>76</v>
      </c>
      <c r="H234" s="41" t="s">
        <v>76</v>
      </c>
      <c r="I234" s="42" t="s">
        <v>76</v>
      </c>
      <c r="J234" s="67" t="s">
        <v>76</v>
      </c>
    </row>
    <row r="235" spans="1:10" ht="15" x14ac:dyDescent="0.2">
      <c r="A235" s="36" t="s">
        <v>540</v>
      </c>
      <c r="B235" s="63">
        <v>588</v>
      </c>
      <c r="C235" s="109">
        <v>1</v>
      </c>
      <c r="D235" s="64" t="s">
        <v>803</v>
      </c>
      <c r="E235" s="64" t="s">
        <v>804</v>
      </c>
      <c r="F235" s="44">
        <v>0</v>
      </c>
      <c r="G235" s="43" t="s">
        <v>805</v>
      </c>
      <c r="H235" s="43">
        <v>3</v>
      </c>
      <c r="I235" s="44">
        <v>4000</v>
      </c>
      <c r="J235" s="66" t="s">
        <v>76</v>
      </c>
    </row>
    <row r="236" spans="1:10" ht="15" x14ac:dyDescent="0.2">
      <c r="A236" s="32" t="s">
        <v>542</v>
      </c>
      <c r="B236" s="62">
        <v>62</v>
      </c>
      <c r="C236" s="110">
        <v>1</v>
      </c>
      <c r="D236" s="65" t="s">
        <v>803</v>
      </c>
      <c r="E236" s="65" t="s">
        <v>804</v>
      </c>
      <c r="F236" s="42">
        <v>0</v>
      </c>
      <c r="G236" s="41" t="s">
        <v>805</v>
      </c>
      <c r="H236" s="41">
        <v>3</v>
      </c>
      <c r="I236" s="42">
        <v>3000</v>
      </c>
      <c r="J236" s="67" t="s">
        <v>76</v>
      </c>
    </row>
    <row r="237" spans="1:10" ht="15" x14ac:dyDescent="0.2">
      <c r="A237" s="36" t="s">
        <v>543</v>
      </c>
      <c r="B237" s="63">
        <v>1500</v>
      </c>
      <c r="C237" s="109">
        <v>1</v>
      </c>
      <c r="D237" s="64" t="s">
        <v>803</v>
      </c>
      <c r="E237" s="64" t="s">
        <v>804</v>
      </c>
      <c r="F237" s="44">
        <v>0</v>
      </c>
      <c r="G237" s="43" t="s">
        <v>805</v>
      </c>
      <c r="H237" s="43">
        <v>3</v>
      </c>
      <c r="I237" s="44">
        <v>4000</v>
      </c>
      <c r="J237" s="66" t="s">
        <v>76</v>
      </c>
    </row>
    <row r="238" spans="1:10" ht="15" x14ac:dyDescent="0.2">
      <c r="A238" s="32" t="s">
        <v>545</v>
      </c>
      <c r="B238" s="62">
        <v>536</v>
      </c>
      <c r="C238" s="110">
        <v>1</v>
      </c>
      <c r="D238" s="65" t="s">
        <v>803</v>
      </c>
      <c r="E238" s="65" t="s">
        <v>804</v>
      </c>
      <c r="F238" s="42">
        <v>0</v>
      </c>
      <c r="G238" s="41" t="s">
        <v>805</v>
      </c>
      <c r="H238" s="41">
        <v>3</v>
      </c>
      <c r="I238" s="42">
        <v>3000</v>
      </c>
      <c r="J238" s="67" t="s">
        <v>76</v>
      </c>
    </row>
    <row r="239" spans="1:10" ht="15" x14ac:dyDescent="0.2">
      <c r="A239" s="36" t="s">
        <v>547</v>
      </c>
      <c r="B239" s="63">
        <v>53</v>
      </c>
      <c r="C239" s="109">
        <v>1</v>
      </c>
      <c r="D239" s="64" t="s">
        <v>803</v>
      </c>
      <c r="E239" s="64" t="s">
        <v>807</v>
      </c>
      <c r="F239" s="44">
        <v>4000</v>
      </c>
      <c r="G239" s="43" t="s">
        <v>805</v>
      </c>
      <c r="H239" s="43">
        <v>2</v>
      </c>
      <c r="I239" s="44">
        <v>10000</v>
      </c>
      <c r="J239" s="66" t="s">
        <v>76</v>
      </c>
    </row>
    <row r="240" spans="1:10" ht="15" x14ac:dyDescent="0.2">
      <c r="A240" s="32" t="s">
        <v>548</v>
      </c>
      <c r="B240" s="62">
        <v>800</v>
      </c>
      <c r="C240" s="110">
        <v>1</v>
      </c>
      <c r="D240" s="65" t="s">
        <v>803</v>
      </c>
      <c r="E240" s="65" t="s">
        <v>804</v>
      </c>
      <c r="F240" s="42">
        <v>0</v>
      </c>
      <c r="G240" s="41" t="s">
        <v>805</v>
      </c>
      <c r="H240" s="41">
        <v>3</v>
      </c>
      <c r="I240" s="42">
        <v>3000</v>
      </c>
      <c r="J240" s="67" t="s">
        <v>76</v>
      </c>
    </row>
    <row r="241" spans="1:10" ht="15" x14ac:dyDescent="0.2">
      <c r="A241" s="36" t="s">
        <v>95</v>
      </c>
      <c r="B241" s="63">
        <v>49398</v>
      </c>
      <c r="C241" s="109">
        <v>1</v>
      </c>
      <c r="D241" s="64" t="s">
        <v>803</v>
      </c>
      <c r="E241" s="64" t="s">
        <v>804</v>
      </c>
      <c r="F241" s="44">
        <v>0</v>
      </c>
      <c r="G241" s="43" t="s">
        <v>805</v>
      </c>
      <c r="H241" s="43">
        <v>4</v>
      </c>
      <c r="I241" s="44">
        <v>7000</v>
      </c>
      <c r="J241" s="66" t="s">
        <v>76</v>
      </c>
    </row>
    <row r="242" spans="1:10" ht="15" x14ac:dyDescent="0.2">
      <c r="A242" s="32" t="s">
        <v>96</v>
      </c>
      <c r="B242" s="62">
        <v>7705</v>
      </c>
      <c r="C242" s="110">
        <v>1</v>
      </c>
      <c r="D242" s="65" t="s">
        <v>803</v>
      </c>
      <c r="E242" s="65" t="s">
        <v>807</v>
      </c>
      <c r="F242" s="42">
        <v>3000</v>
      </c>
      <c r="G242" s="41" t="s">
        <v>805</v>
      </c>
      <c r="H242" s="41">
        <v>3</v>
      </c>
      <c r="I242" s="42">
        <v>15000</v>
      </c>
      <c r="J242" s="67" t="s">
        <v>76</v>
      </c>
    </row>
    <row r="243" spans="1:10" ht="15" x14ac:dyDescent="0.2">
      <c r="A243" s="36" t="s">
        <v>97</v>
      </c>
      <c r="B243" s="63"/>
      <c r="C243" s="109"/>
      <c r="D243" s="64" t="s">
        <v>76</v>
      </c>
      <c r="E243" s="64" t="s">
        <v>76</v>
      </c>
      <c r="F243" s="44" t="s">
        <v>76</v>
      </c>
      <c r="G243" s="43" t="s">
        <v>76</v>
      </c>
      <c r="H243" s="43" t="s">
        <v>76</v>
      </c>
      <c r="I243" s="44" t="s">
        <v>76</v>
      </c>
      <c r="J243" s="66" t="s">
        <v>76</v>
      </c>
    </row>
    <row r="244" spans="1:10" ht="15" x14ac:dyDescent="0.2">
      <c r="A244" s="32" t="s">
        <v>554</v>
      </c>
      <c r="B244" s="62">
        <v>500</v>
      </c>
      <c r="C244" s="110">
        <v>1</v>
      </c>
      <c r="D244" s="65" t="s">
        <v>803</v>
      </c>
      <c r="E244" s="65" t="s">
        <v>807</v>
      </c>
      <c r="F244" s="42">
        <v>0</v>
      </c>
      <c r="G244" s="41" t="s">
        <v>805</v>
      </c>
      <c r="H244" s="41">
        <v>2</v>
      </c>
      <c r="I244" s="42">
        <v>7000</v>
      </c>
      <c r="J244" s="67" t="s">
        <v>76</v>
      </c>
    </row>
    <row r="245" spans="1:10" ht="15" x14ac:dyDescent="0.2">
      <c r="A245" s="36" t="s">
        <v>555</v>
      </c>
      <c r="B245" s="63">
        <v>13070</v>
      </c>
      <c r="C245" s="109">
        <v>2</v>
      </c>
      <c r="D245" s="64" t="s">
        <v>76</v>
      </c>
      <c r="E245" s="64" t="s">
        <v>76</v>
      </c>
      <c r="F245" s="44" t="s">
        <v>76</v>
      </c>
      <c r="G245" s="43" t="s">
        <v>76</v>
      </c>
      <c r="H245" s="43" t="s">
        <v>76</v>
      </c>
      <c r="I245" s="44" t="s">
        <v>76</v>
      </c>
      <c r="J245" s="66" t="s">
        <v>76</v>
      </c>
    </row>
    <row r="246" spans="1:10" ht="15" x14ac:dyDescent="0.2">
      <c r="A246" s="32" t="s">
        <v>558</v>
      </c>
      <c r="B246" s="62">
        <v>348</v>
      </c>
      <c r="C246" s="110">
        <v>1</v>
      </c>
      <c r="D246" s="65" t="s">
        <v>803</v>
      </c>
      <c r="E246" s="65" t="s">
        <v>804</v>
      </c>
      <c r="F246" s="42">
        <v>0</v>
      </c>
      <c r="G246" s="41" t="s">
        <v>805</v>
      </c>
      <c r="H246" s="41">
        <v>3</v>
      </c>
      <c r="I246" s="42">
        <v>3000</v>
      </c>
      <c r="J246" s="67" t="s">
        <v>76</v>
      </c>
    </row>
    <row r="247" spans="1:10" ht="15" x14ac:dyDescent="0.2">
      <c r="A247" s="36" t="s">
        <v>560</v>
      </c>
      <c r="B247" s="63">
        <v>3087</v>
      </c>
      <c r="C247" s="109">
        <v>1</v>
      </c>
      <c r="D247" s="64" t="s">
        <v>803</v>
      </c>
      <c r="E247" s="64" t="s">
        <v>804</v>
      </c>
      <c r="F247" s="44">
        <v>0</v>
      </c>
      <c r="G247" s="43" t="s">
        <v>805</v>
      </c>
      <c r="H247" s="43">
        <v>2</v>
      </c>
      <c r="I247" s="44">
        <v>25000</v>
      </c>
      <c r="J247" s="66" t="s">
        <v>76</v>
      </c>
    </row>
    <row r="248" spans="1:10" ht="15" x14ac:dyDescent="0.2">
      <c r="A248" s="32" t="s">
        <v>561</v>
      </c>
      <c r="B248" s="62"/>
      <c r="C248" s="110"/>
      <c r="D248" s="65" t="s">
        <v>803</v>
      </c>
      <c r="E248" s="65" t="s">
        <v>804</v>
      </c>
      <c r="F248" s="42">
        <v>0</v>
      </c>
      <c r="G248" s="41" t="s">
        <v>805</v>
      </c>
      <c r="H248" s="41">
        <v>3</v>
      </c>
      <c r="I248" s="42">
        <v>3000</v>
      </c>
      <c r="J248" s="67" t="s">
        <v>76</v>
      </c>
    </row>
    <row r="249" spans="1:10" ht="15" x14ac:dyDescent="0.2">
      <c r="A249" s="36" t="s">
        <v>563</v>
      </c>
      <c r="B249" s="63">
        <v>850</v>
      </c>
      <c r="C249" s="109">
        <v>1</v>
      </c>
      <c r="D249" s="64" t="s">
        <v>803</v>
      </c>
      <c r="E249" s="64" t="s">
        <v>807</v>
      </c>
      <c r="F249" s="44">
        <v>2000</v>
      </c>
      <c r="G249" s="43" t="s">
        <v>805</v>
      </c>
      <c r="H249" s="43">
        <v>4</v>
      </c>
      <c r="I249" s="44">
        <v>10000</v>
      </c>
      <c r="J249" s="66" t="s">
        <v>76</v>
      </c>
    </row>
    <row r="250" spans="1:10" ht="15" x14ac:dyDescent="0.2">
      <c r="A250" s="32" t="s">
        <v>566</v>
      </c>
      <c r="B250" s="62">
        <v>17682</v>
      </c>
      <c r="C250" s="110">
        <v>1</v>
      </c>
      <c r="D250" s="65" t="s">
        <v>803</v>
      </c>
      <c r="E250" s="65" t="s">
        <v>807</v>
      </c>
      <c r="F250" s="42">
        <v>2000</v>
      </c>
      <c r="G250" s="41" t="s">
        <v>805</v>
      </c>
      <c r="H250" s="41">
        <v>4</v>
      </c>
      <c r="I250" s="42">
        <v>5000</v>
      </c>
      <c r="J250" s="67" t="s">
        <v>76</v>
      </c>
    </row>
    <row r="251" spans="1:10" ht="15" x14ac:dyDescent="0.2">
      <c r="A251" s="36" t="s">
        <v>568</v>
      </c>
      <c r="B251" s="63">
        <v>3009</v>
      </c>
      <c r="C251" s="109">
        <v>1</v>
      </c>
      <c r="D251" s="64" t="s">
        <v>803</v>
      </c>
      <c r="E251" s="64" t="s">
        <v>804</v>
      </c>
      <c r="F251" s="44">
        <v>0</v>
      </c>
      <c r="G251" s="43" t="s">
        <v>805</v>
      </c>
      <c r="H251" s="43">
        <v>3</v>
      </c>
      <c r="I251" s="44">
        <v>3000</v>
      </c>
      <c r="J251" s="66" t="s">
        <v>76</v>
      </c>
    </row>
    <row r="252" spans="1:10" ht="15" x14ac:dyDescent="0.2">
      <c r="A252" s="32" t="s">
        <v>569</v>
      </c>
      <c r="B252" s="62">
        <v>480</v>
      </c>
      <c r="C252" s="110">
        <v>1</v>
      </c>
      <c r="D252" s="65" t="s">
        <v>803</v>
      </c>
      <c r="E252" s="65" t="s">
        <v>804</v>
      </c>
      <c r="F252" s="42">
        <v>0</v>
      </c>
      <c r="G252" s="41" t="s">
        <v>805</v>
      </c>
      <c r="H252" s="41">
        <v>3</v>
      </c>
      <c r="I252" s="42">
        <v>3000</v>
      </c>
      <c r="J252" s="67" t="s">
        <v>76</v>
      </c>
    </row>
    <row r="253" spans="1:10" ht="15" x14ac:dyDescent="0.2">
      <c r="A253" s="36" t="s">
        <v>570</v>
      </c>
      <c r="B253" s="63">
        <v>500</v>
      </c>
      <c r="C253" s="109">
        <v>1</v>
      </c>
      <c r="D253" s="64" t="s">
        <v>803</v>
      </c>
      <c r="E253" s="64" t="s">
        <v>804</v>
      </c>
      <c r="F253" s="44">
        <v>0</v>
      </c>
      <c r="G253" s="43" t="s">
        <v>805</v>
      </c>
      <c r="H253" s="43">
        <v>3</v>
      </c>
      <c r="I253" s="44">
        <v>3000</v>
      </c>
      <c r="J253" s="66" t="s">
        <v>76</v>
      </c>
    </row>
    <row r="254" spans="1:10" ht="15" x14ac:dyDescent="0.2">
      <c r="A254" s="32" t="s">
        <v>98</v>
      </c>
      <c r="B254" s="62">
        <v>124500</v>
      </c>
      <c r="C254" s="110">
        <v>1</v>
      </c>
      <c r="D254" s="65" t="s">
        <v>803</v>
      </c>
      <c r="E254" s="65" t="s">
        <v>804</v>
      </c>
      <c r="F254" s="42">
        <v>0</v>
      </c>
      <c r="G254" s="41" t="s">
        <v>805</v>
      </c>
      <c r="H254" s="41">
        <v>4</v>
      </c>
      <c r="I254" s="42">
        <v>4000</v>
      </c>
      <c r="J254" s="67" t="s">
        <v>76</v>
      </c>
    </row>
    <row r="255" spans="1:10" ht="15" x14ac:dyDescent="0.2">
      <c r="A255" s="36" t="s">
        <v>572</v>
      </c>
      <c r="B255" s="63">
        <v>1500000</v>
      </c>
      <c r="C255" s="109">
        <v>1</v>
      </c>
      <c r="D255" s="64" t="s">
        <v>803</v>
      </c>
      <c r="E255" s="64" t="s">
        <v>804</v>
      </c>
      <c r="F255" s="44">
        <v>4488</v>
      </c>
      <c r="G255" s="43" t="s">
        <v>809</v>
      </c>
      <c r="H255" s="43" t="s">
        <v>76</v>
      </c>
      <c r="I255" s="44" t="s">
        <v>76</v>
      </c>
      <c r="J255" s="66">
        <v>1.5</v>
      </c>
    </row>
    <row r="256" spans="1:10" ht="15" x14ac:dyDescent="0.2">
      <c r="A256" s="32" t="s">
        <v>574</v>
      </c>
      <c r="B256" s="62">
        <v>321</v>
      </c>
      <c r="C256" s="110">
        <v>1</v>
      </c>
      <c r="D256" s="65" t="s">
        <v>803</v>
      </c>
      <c r="E256" s="65" t="s">
        <v>804</v>
      </c>
      <c r="F256" s="42">
        <v>0</v>
      </c>
      <c r="G256" s="41" t="s">
        <v>805</v>
      </c>
      <c r="H256" s="41">
        <v>3</v>
      </c>
      <c r="I256" s="42">
        <v>3000</v>
      </c>
      <c r="J256" s="67" t="s">
        <v>76</v>
      </c>
    </row>
    <row r="257" spans="1:10" ht="15" x14ac:dyDescent="0.2">
      <c r="A257" s="36" t="s">
        <v>99</v>
      </c>
      <c r="B257" s="63"/>
      <c r="C257" s="109"/>
      <c r="D257" s="64" t="s">
        <v>76</v>
      </c>
      <c r="E257" s="64" t="s">
        <v>76</v>
      </c>
      <c r="F257" s="44" t="s">
        <v>76</v>
      </c>
      <c r="G257" s="43" t="s">
        <v>76</v>
      </c>
      <c r="H257" s="43" t="s">
        <v>76</v>
      </c>
      <c r="I257" s="44" t="s">
        <v>76</v>
      </c>
      <c r="J257" s="66" t="s">
        <v>76</v>
      </c>
    </row>
    <row r="258" spans="1:10" ht="15" x14ac:dyDescent="0.2">
      <c r="A258" s="32" t="s">
        <v>576</v>
      </c>
      <c r="B258" s="62">
        <v>1270</v>
      </c>
      <c r="C258" s="110">
        <v>1</v>
      </c>
      <c r="D258" s="65" t="s">
        <v>803</v>
      </c>
      <c r="E258" s="65" t="s">
        <v>804</v>
      </c>
      <c r="F258" s="42">
        <v>0</v>
      </c>
      <c r="G258" s="41" t="s">
        <v>806</v>
      </c>
      <c r="H258" s="41" t="s">
        <v>76</v>
      </c>
      <c r="I258" s="42" t="s">
        <v>76</v>
      </c>
      <c r="J258" s="67" t="s">
        <v>76</v>
      </c>
    </row>
    <row r="259" spans="1:10" ht="15" x14ac:dyDescent="0.2">
      <c r="A259" s="36" t="s">
        <v>578</v>
      </c>
      <c r="B259" s="63">
        <v>400</v>
      </c>
      <c r="C259" s="109">
        <v>1</v>
      </c>
      <c r="D259" s="64" t="s">
        <v>803</v>
      </c>
      <c r="E259" s="64" t="s">
        <v>804</v>
      </c>
      <c r="F259" s="44">
        <v>2000</v>
      </c>
      <c r="G259" s="43" t="s">
        <v>806</v>
      </c>
      <c r="H259" s="43" t="s">
        <v>76</v>
      </c>
      <c r="I259" s="44" t="s">
        <v>76</v>
      </c>
      <c r="J259" s="66" t="s">
        <v>76</v>
      </c>
    </row>
    <row r="260" spans="1:10" ht="15" x14ac:dyDescent="0.2">
      <c r="A260" s="32" t="s">
        <v>136</v>
      </c>
      <c r="B260" s="62">
        <v>2535</v>
      </c>
      <c r="C260" s="110">
        <v>2</v>
      </c>
      <c r="D260" s="65" t="s">
        <v>76</v>
      </c>
      <c r="E260" s="65" t="s">
        <v>76</v>
      </c>
      <c r="F260" s="42" t="s">
        <v>76</v>
      </c>
      <c r="G260" s="41" t="s">
        <v>76</v>
      </c>
      <c r="H260" s="41" t="s">
        <v>76</v>
      </c>
      <c r="I260" s="42" t="s">
        <v>76</v>
      </c>
      <c r="J260" s="67" t="s">
        <v>76</v>
      </c>
    </row>
    <row r="261" spans="1:10" ht="15" x14ac:dyDescent="0.2">
      <c r="A261" s="36" t="s">
        <v>581</v>
      </c>
      <c r="B261" s="63"/>
      <c r="C261" s="109"/>
      <c r="D261" s="64" t="s">
        <v>76</v>
      </c>
      <c r="E261" s="64" t="s">
        <v>76</v>
      </c>
      <c r="F261" s="44" t="s">
        <v>76</v>
      </c>
      <c r="G261" s="43" t="s">
        <v>76</v>
      </c>
      <c r="H261" s="43" t="s">
        <v>76</v>
      </c>
      <c r="I261" s="44" t="s">
        <v>76</v>
      </c>
      <c r="J261" s="66" t="s">
        <v>76</v>
      </c>
    </row>
    <row r="262" spans="1:10" ht="15" x14ac:dyDescent="0.2">
      <c r="A262" s="32" t="s">
        <v>583</v>
      </c>
      <c r="B262" s="62">
        <v>20000</v>
      </c>
      <c r="C262" s="110">
        <v>1</v>
      </c>
      <c r="D262" s="65" t="s">
        <v>803</v>
      </c>
      <c r="E262" s="65" t="s">
        <v>804</v>
      </c>
      <c r="F262" s="42">
        <v>0</v>
      </c>
      <c r="G262" s="41" t="s">
        <v>805</v>
      </c>
      <c r="H262" s="41">
        <v>3</v>
      </c>
      <c r="I262" s="42">
        <v>4000</v>
      </c>
      <c r="J262" s="67" t="s">
        <v>76</v>
      </c>
    </row>
    <row r="263" spans="1:10" ht="15" x14ac:dyDescent="0.2">
      <c r="A263" s="36" t="s">
        <v>585</v>
      </c>
      <c r="B263" s="63">
        <v>160</v>
      </c>
      <c r="C263" s="109">
        <v>1</v>
      </c>
      <c r="D263" s="64" t="s">
        <v>803</v>
      </c>
      <c r="E263" s="64" t="s">
        <v>807</v>
      </c>
      <c r="F263" s="44">
        <v>1000</v>
      </c>
      <c r="G263" s="43" t="s">
        <v>805</v>
      </c>
      <c r="H263" s="43">
        <v>4</v>
      </c>
      <c r="I263" s="44">
        <v>6000</v>
      </c>
      <c r="J263" s="66" t="s">
        <v>76</v>
      </c>
    </row>
    <row r="264" spans="1:10" ht="15" x14ac:dyDescent="0.2">
      <c r="A264" s="32" t="s">
        <v>586</v>
      </c>
      <c r="B264" s="62"/>
      <c r="C264" s="110"/>
      <c r="D264" s="65" t="s">
        <v>76</v>
      </c>
      <c r="E264" s="65" t="s">
        <v>76</v>
      </c>
      <c r="F264" s="42" t="s">
        <v>76</v>
      </c>
      <c r="G264" s="41" t="s">
        <v>76</v>
      </c>
      <c r="H264" s="41" t="s">
        <v>76</v>
      </c>
      <c r="I264" s="42" t="s">
        <v>76</v>
      </c>
      <c r="J264" s="67" t="s">
        <v>76</v>
      </c>
    </row>
    <row r="265" spans="1:10" ht="15" x14ac:dyDescent="0.2">
      <c r="A265" s="36" t="s">
        <v>588</v>
      </c>
      <c r="B265" s="63">
        <v>8000</v>
      </c>
      <c r="C265" s="109">
        <v>1</v>
      </c>
      <c r="D265" s="64" t="s">
        <v>803</v>
      </c>
      <c r="E265" s="64" t="s">
        <v>804</v>
      </c>
      <c r="F265" s="44">
        <v>0</v>
      </c>
      <c r="G265" s="43" t="s">
        <v>805</v>
      </c>
      <c r="H265" s="43">
        <v>3</v>
      </c>
      <c r="I265" s="44">
        <v>3000</v>
      </c>
      <c r="J265" s="66" t="s">
        <v>76</v>
      </c>
    </row>
    <row r="266" spans="1:10" ht="15" x14ac:dyDescent="0.2">
      <c r="A266" s="32" t="s">
        <v>589</v>
      </c>
      <c r="B266" s="62">
        <v>300</v>
      </c>
      <c r="C266" s="110">
        <v>1</v>
      </c>
      <c r="D266" s="65" t="s">
        <v>803</v>
      </c>
      <c r="E266" s="65" t="s">
        <v>804</v>
      </c>
      <c r="F266" s="42">
        <v>0</v>
      </c>
      <c r="G266" s="41" t="s">
        <v>805</v>
      </c>
      <c r="H266" s="41">
        <v>3</v>
      </c>
      <c r="I266" s="42">
        <v>4000</v>
      </c>
      <c r="J266" s="67" t="s">
        <v>76</v>
      </c>
    </row>
    <row r="267" spans="1:10" ht="15" x14ac:dyDescent="0.2">
      <c r="A267" s="36" t="s">
        <v>590</v>
      </c>
      <c r="B267" s="63">
        <v>400</v>
      </c>
      <c r="C267" s="109">
        <v>1</v>
      </c>
      <c r="D267" s="64" t="s">
        <v>803</v>
      </c>
      <c r="E267" s="64" t="s">
        <v>807</v>
      </c>
      <c r="F267" s="44">
        <v>0</v>
      </c>
      <c r="G267" s="43" t="s">
        <v>805</v>
      </c>
      <c r="H267" s="43">
        <v>5</v>
      </c>
      <c r="I267" s="44">
        <v>10000</v>
      </c>
      <c r="J267" s="66" t="s">
        <v>76</v>
      </c>
    </row>
    <row r="268" spans="1:10" ht="15" x14ac:dyDescent="0.2">
      <c r="A268" s="32" t="s">
        <v>592</v>
      </c>
      <c r="B268" s="62">
        <v>73</v>
      </c>
      <c r="C268" s="110">
        <v>1</v>
      </c>
      <c r="D268" s="65" t="s">
        <v>803</v>
      </c>
      <c r="E268" s="65" t="s">
        <v>804</v>
      </c>
      <c r="F268" s="42">
        <v>0</v>
      </c>
      <c r="G268" s="41" t="s">
        <v>805</v>
      </c>
      <c r="H268" s="41">
        <v>2</v>
      </c>
      <c r="I268" s="42">
        <v>3000</v>
      </c>
      <c r="J268" s="67" t="s">
        <v>76</v>
      </c>
    </row>
    <row r="269" spans="1:10" ht="15" x14ac:dyDescent="0.2">
      <c r="A269" s="36" t="s">
        <v>594</v>
      </c>
      <c r="B269" s="63">
        <v>3550</v>
      </c>
      <c r="C269" s="109">
        <v>1</v>
      </c>
      <c r="D269" s="64" t="s">
        <v>803</v>
      </c>
      <c r="E269" s="64" t="s">
        <v>804</v>
      </c>
      <c r="F269" s="44">
        <v>0</v>
      </c>
      <c r="G269" s="43" t="s">
        <v>806</v>
      </c>
      <c r="H269" s="43" t="s">
        <v>76</v>
      </c>
      <c r="I269" s="44" t="s">
        <v>76</v>
      </c>
      <c r="J269" s="66" t="s">
        <v>76</v>
      </c>
    </row>
    <row r="270" spans="1:10" ht="15" x14ac:dyDescent="0.2">
      <c r="A270" s="32" t="s">
        <v>595</v>
      </c>
      <c r="B270" s="62"/>
      <c r="C270" s="110"/>
      <c r="D270" s="65" t="s">
        <v>76</v>
      </c>
      <c r="E270" s="65" t="s">
        <v>76</v>
      </c>
      <c r="F270" s="42" t="s">
        <v>76</v>
      </c>
      <c r="G270" s="41" t="s">
        <v>76</v>
      </c>
      <c r="H270" s="41" t="s">
        <v>76</v>
      </c>
      <c r="I270" s="42" t="s">
        <v>76</v>
      </c>
      <c r="J270" s="67" t="s">
        <v>76</v>
      </c>
    </row>
    <row r="271" spans="1:10" ht="15" x14ac:dyDescent="0.2">
      <c r="A271" s="36" t="s">
        <v>597</v>
      </c>
      <c r="B271" s="63">
        <v>115</v>
      </c>
      <c r="C271" s="109">
        <v>1</v>
      </c>
      <c r="D271" s="64" t="s">
        <v>803</v>
      </c>
      <c r="E271" s="64" t="s">
        <v>804</v>
      </c>
      <c r="F271" s="44">
        <v>0</v>
      </c>
      <c r="G271" s="43" t="s">
        <v>805</v>
      </c>
      <c r="H271" s="43">
        <v>3</v>
      </c>
      <c r="I271" s="44">
        <v>3000</v>
      </c>
      <c r="J271" s="66" t="s">
        <v>76</v>
      </c>
    </row>
    <row r="272" spans="1:10" ht="15" x14ac:dyDescent="0.2">
      <c r="A272" s="32" t="s">
        <v>598</v>
      </c>
      <c r="B272" s="62"/>
      <c r="C272" s="110"/>
      <c r="D272" s="65" t="s">
        <v>76</v>
      </c>
      <c r="E272" s="65" t="s">
        <v>76</v>
      </c>
      <c r="F272" s="42" t="s">
        <v>76</v>
      </c>
      <c r="G272" s="41" t="s">
        <v>76</v>
      </c>
      <c r="H272" s="41" t="s">
        <v>76</v>
      </c>
      <c r="I272" s="42" t="s">
        <v>76</v>
      </c>
      <c r="J272" s="67" t="s">
        <v>76</v>
      </c>
    </row>
    <row r="273" spans="1:10" ht="15" x14ac:dyDescent="0.2">
      <c r="A273" s="36" t="s">
        <v>601</v>
      </c>
      <c r="B273" s="63">
        <v>600</v>
      </c>
      <c r="C273" s="109">
        <v>1</v>
      </c>
      <c r="D273" s="64" t="s">
        <v>803</v>
      </c>
      <c r="E273" s="64" t="s">
        <v>807</v>
      </c>
      <c r="F273" s="44">
        <v>500</v>
      </c>
      <c r="G273" s="43" t="s">
        <v>814</v>
      </c>
      <c r="H273" s="43">
        <v>7</v>
      </c>
      <c r="I273" s="44">
        <v>2000</v>
      </c>
      <c r="J273" s="66" t="s">
        <v>76</v>
      </c>
    </row>
    <row r="274" spans="1:10" ht="15" x14ac:dyDescent="0.2">
      <c r="A274" s="32" t="s">
        <v>602</v>
      </c>
      <c r="B274" s="62">
        <v>1100</v>
      </c>
      <c r="C274" s="110">
        <v>1</v>
      </c>
      <c r="D274" s="65" t="s">
        <v>803</v>
      </c>
      <c r="E274" s="65" t="s">
        <v>804</v>
      </c>
      <c r="F274" s="42">
        <v>0</v>
      </c>
      <c r="G274" s="41" t="s">
        <v>805</v>
      </c>
      <c r="H274" s="41">
        <v>3</v>
      </c>
      <c r="I274" s="42">
        <v>2500</v>
      </c>
      <c r="J274" s="67" t="s">
        <v>76</v>
      </c>
    </row>
    <row r="275" spans="1:10" ht="15" x14ac:dyDescent="0.2">
      <c r="A275" s="36" t="s">
        <v>604</v>
      </c>
      <c r="B275" s="63">
        <v>300</v>
      </c>
      <c r="C275" s="109">
        <v>1</v>
      </c>
      <c r="D275" s="64" t="s">
        <v>803</v>
      </c>
      <c r="E275" s="64" t="s">
        <v>807</v>
      </c>
      <c r="F275" s="44">
        <v>0</v>
      </c>
      <c r="G275" s="43" t="s">
        <v>806</v>
      </c>
      <c r="H275" s="43" t="s">
        <v>76</v>
      </c>
      <c r="I275" s="44" t="s">
        <v>76</v>
      </c>
      <c r="J275" s="66" t="s">
        <v>76</v>
      </c>
    </row>
    <row r="276" spans="1:10" ht="15" x14ac:dyDescent="0.2">
      <c r="A276" s="32" t="s">
        <v>606</v>
      </c>
      <c r="B276" s="62">
        <v>43217</v>
      </c>
      <c r="C276" s="110">
        <v>1</v>
      </c>
      <c r="D276" s="65" t="s">
        <v>803</v>
      </c>
      <c r="E276" s="65" t="s">
        <v>804</v>
      </c>
      <c r="F276" s="42">
        <v>0</v>
      </c>
      <c r="G276" s="41" t="s">
        <v>805</v>
      </c>
      <c r="H276" s="41">
        <v>4</v>
      </c>
      <c r="I276" s="42">
        <v>3000</v>
      </c>
      <c r="J276" s="67">
        <v>1.35</v>
      </c>
    </row>
    <row r="277" spans="1:10" ht="15" x14ac:dyDescent="0.2">
      <c r="A277" s="36" t="s">
        <v>608</v>
      </c>
      <c r="B277" s="63">
        <v>43985</v>
      </c>
      <c r="C277" s="109">
        <v>1</v>
      </c>
      <c r="D277" s="64" t="s">
        <v>803</v>
      </c>
      <c r="E277" s="64" t="s">
        <v>804</v>
      </c>
      <c r="F277" s="44">
        <v>0</v>
      </c>
      <c r="G277" s="43" t="s">
        <v>805</v>
      </c>
      <c r="H277" s="43">
        <v>3</v>
      </c>
      <c r="I277" s="44">
        <v>8000</v>
      </c>
      <c r="J277" s="66" t="s">
        <v>76</v>
      </c>
    </row>
    <row r="278" spans="1:10" ht="15" x14ac:dyDescent="0.2">
      <c r="A278" s="32" t="s">
        <v>609</v>
      </c>
      <c r="B278" s="62"/>
      <c r="C278" s="110"/>
      <c r="D278" s="65" t="s">
        <v>803</v>
      </c>
      <c r="E278" s="65" t="s">
        <v>804</v>
      </c>
      <c r="F278" s="42">
        <v>0</v>
      </c>
      <c r="G278" s="41" t="s">
        <v>805</v>
      </c>
      <c r="H278" s="41">
        <v>4</v>
      </c>
      <c r="I278" s="42">
        <v>3000</v>
      </c>
      <c r="J278" s="67" t="s">
        <v>76</v>
      </c>
    </row>
    <row r="279" spans="1:10" ht="15" x14ac:dyDescent="0.2">
      <c r="A279" s="36" t="s">
        <v>610</v>
      </c>
      <c r="B279" s="63">
        <v>12804</v>
      </c>
      <c r="C279" s="109">
        <v>1</v>
      </c>
      <c r="D279" s="64" t="s">
        <v>803</v>
      </c>
      <c r="E279" s="64" t="s">
        <v>804</v>
      </c>
      <c r="F279" s="44">
        <v>1000</v>
      </c>
      <c r="G279" s="43" t="s">
        <v>805</v>
      </c>
      <c r="H279" s="43">
        <v>3</v>
      </c>
      <c r="I279" s="44">
        <v>10000</v>
      </c>
      <c r="J279" s="66" t="s">
        <v>76</v>
      </c>
    </row>
    <row r="280" spans="1:10" ht="15" x14ac:dyDescent="0.2">
      <c r="A280" s="32" t="s">
        <v>611</v>
      </c>
      <c r="B280" s="62">
        <v>440</v>
      </c>
      <c r="C280" s="110">
        <v>1</v>
      </c>
      <c r="D280" s="65" t="s">
        <v>803</v>
      </c>
      <c r="E280" s="65" t="s">
        <v>804</v>
      </c>
      <c r="F280" s="42">
        <v>0</v>
      </c>
      <c r="G280" s="41" t="s">
        <v>805</v>
      </c>
      <c r="H280" s="41">
        <v>3</v>
      </c>
      <c r="I280" s="42">
        <v>2000</v>
      </c>
      <c r="J280" s="67" t="s">
        <v>76</v>
      </c>
    </row>
    <row r="281" spans="1:10" ht="15" x14ac:dyDescent="0.2">
      <c r="A281" s="36" t="s">
        <v>613</v>
      </c>
      <c r="B281" s="63">
        <v>848</v>
      </c>
      <c r="C281" s="109">
        <v>1</v>
      </c>
      <c r="D281" s="64" t="s">
        <v>803</v>
      </c>
      <c r="E281" s="64" t="s">
        <v>804</v>
      </c>
      <c r="F281" s="44">
        <v>0</v>
      </c>
      <c r="G281" s="43" t="s">
        <v>806</v>
      </c>
      <c r="H281" s="43" t="s">
        <v>76</v>
      </c>
      <c r="I281" s="44" t="s">
        <v>76</v>
      </c>
      <c r="J281" s="66" t="s">
        <v>76</v>
      </c>
    </row>
    <row r="282" spans="1:10" ht="15" x14ac:dyDescent="0.2">
      <c r="A282" s="32" t="s">
        <v>615</v>
      </c>
      <c r="B282" s="62">
        <v>4953</v>
      </c>
      <c r="C282" s="110">
        <v>1</v>
      </c>
      <c r="D282" s="65" t="s">
        <v>803</v>
      </c>
      <c r="E282" s="65" t="s">
        <v>804</v>
      </c>
      <c r="F282" s="42">
        <v>0</v>
      </c>
      <c r="G282" s="41" t="s">
        <v>806</v>
      </c>
      <c r="H282" s="41" t="s">
        <v>76</v>
      </c>
      <c r="I282" s="42" t="s">
        <v>76</v>
      </c>
      <c r="J282" s="67" t="s">
        <v>76</v>
      </c>
    </row>
    <row r="283" spans="1:10" ht="15" x14ac:dyDescent="0.2">
      <c r="A283" s="36" t="s">
        <v>617</v>
      </c>
      <c r="B283" s="63">
        <v>1971</v>
      </c>
      <c r="C283" s="109">
        <v>1</v>
      </c>
      <c r="D283" s="64" t="s">
        <v>803</v>
      </c>
      <c r="E283" s="64" t="s">
        <v>804</v>
      </c>
      <c r="F283" s="44">
        <v>0</v>
      </c>
      <c r="G283" s="43" t="s">
        <v>806</v>
      </c>
      <c r="H283" s="43" t="s">
        <v>76</v>
      </c>
      <c r="I283" s="44" t="s">
        <v>76</v>
      </c>
      <c r="J283" s="66" t="s">
        <v>76</v>
      </c>
    </row>
    <row r="284" spans="1:10" ht="15" x14ac:dyDescent="0.2">
      <c r="A284" s="32" t="s">
        <v>619</v>
      </c>
      <c r="B284" s="62">
        <v>32597</v>
      </c>
      <c r="C284" s="110">
        <v>1</v>
      </c>
      <c r="D284" s="65" t="s">
        <v>803</v>
      </c>
      <c r="E284" s="65" t="s">
        <v>804</v>
      </c>
      <c r="F284" s="42">
        <v>1000</v>
      </c>
      <c r="G284" s="41" t="s">
        <v>805</v>
      </c>
      <c r="H284" s="41">
        <v>3</v>
      </c>
      <c r="I284" s="42">
        <v>10000</v>
      </c>
      <c r="J284" s="67" t="s">
        <v>76</v>
      </c>
    </row>
    <row r="285" spans="1:10" ht="15" x14ac:dyDescent="0.2">
      <c r="A285" s="36" t="s">
        <v>620</v>
      </c>
      <c r="B285" s="63">
        <v>1500</v>
      </c>
      <c r="C285" s="109">
        <v>1</v>
      </c>
      <c r="D285" s="64" t="s">
        <v>803</v>
      </c>
      <c r="E285" s="64" t="s">
        <v>804</v>
      </c>
      <c r="F285" s="44">
        <v>0</v>
      </c>
      <c r="G285" s="43" t="s">
        <v>805</v>
      </c>
      <c r="H285" s="43">
        <v>3</v>
      </c>
      <c r="I285" s="44">
        <v>15000</v>
      </c>
      <c r="J285" s="66" t="s">
        <v>76</v>
      </c>
    </row>
    <row r="286" spans="1:10" ht="15" x14ac:dyDescent="0.2">
      <c r="A286" s="32" t="s">
        <v>621</v>
      </c>
      <c r="B286" s="62">
        <v>159</v>
      </c>
      <c r="C286" s="110">
        <v>1</v>
      </c>
      <c r="D286" s="65" t="s">
        <v>803</v>
      </c>
      <c r="E286" s="65" t="s">
        <v>807</v>
      </c>
      <c r="F286" s="42">
        <v>0</v>
      </c>
      <c r="G286" s="41" t="s">
        <v>806</v>
      </c>
      <c r="H286" s="41" t="s">
        <v>76</v>
      </c>
      <c r="I286" s="42" t="s">
        <v>76</v>
      </c>
      <c r="J286" s="67" t="s">
        <v>76</v>
      </c>
    </row>
    <row r="287" spans="1:10" ht="15" x14ac:dyDescent="0.2">
      <c r="A287" s="36" t="s">
        <v>623</v>
      </c>
      <c r="B287" s="63">
        <v>558</v>
      </c>
      <c r="C287" s="109">
        <v>1</v>
      </c>
      <c r="D287" s="64" t="s">
        <v>803</v>
      </c>
      <c r="E287" s="64" t="s">
        <v>804</v>
      </c>
      <c r="F287" s="44">
        <v>0</v>
      </c>
      <c r="G287" s="43" t="s">
        <v>805</v>
      </c>
      <c r="H287" s="43">
        <v>3</v>
      </c>
      <c r="I287" s="44">
        <v>3000</v>
      </c>
      <c r="J287" s="66" t="s">
        <v>76</v>
      </c>
    </row>
    <row r="288" spans="1:10" ht="15" x14ac:dyDescent="0.2">
      <c r="A288" s="32" t="s">
        <v>625</v>
      </c>
      <c r="B288" s="62">
        <v>4500</v>
      </c>
      <c r="C288" s="110">
        <v>1</v>
      </c>
      <c r="D288" s="65" t="s">
        <v>803</v>
      </c>
      <c r="E288" s="65" t="s">
        <v>804</v>
      </c>
      <c r="F288" s="42">
        <v>0</v>
      </c>
      <c r="G288" s="41" t="s">
        <v>805</v>
      </c>
      <c r="H288" s="41">
        <v>4</v>
      </c>
      <c r="I288" s="42">
        <v>3000</v>
      </c>
      <c r="J288" s="67" t="s">
        <v>76</v>
      </c>
    </row>
    <row r="289" spans="1:10" ht="15" x14ac:dyDescent="0.2">
      <c r="A289" s="36" t="s">
        <v>100</v>
      </c>
      <c r="B289" s="63">
        <v>1500</v>
      </c>
      <c r="C289" s="109">
        <v>1</v>
      </c>
      <c r="D289" s="64" t="s">
        <v>803</v>
      </c>
      <c r="E289" s="64" t="s">
        <v>804</v>
      </c>
      <c r="F289" s="44">
        <v>0</v>
      </c>
      <c r="G289" s="43" t="s">
        <v>805</v>
      </c>
      <c r="H289" s="43">
        <v>3</v>
      </c>
      <c r="I289" s="44">
        <v>4000</v>
      </c>
      <c r="J289" s="66" t="s">
        <v>76</v>
      </c>
    </row>
    <row r="290" spans="1:10" ht="15" x14ac:dyDescent="0.2">
      <c r="A290" s="32" t="s">
        <v>627</v>
      </c>
      <c r="B290" s="62"/>
      <c r="C290" s="110"/>
      <c r="D290" s="65" t="s">
        <v>803</v>
      </c>
      <c r="E290" s="65" t="s">
        <v>804</v>
      </c>
      <c r="F290" s="42">
        <v>0</v>
      </c>
      <c r="G290" s="41" t="s">
        <v>806</v>
      </c>
      <c r="H290" s="41" t="s">
        <v>76</v>
      </c>
      <c r="I290" s="42" t="s">
        <v>76</v>
      </c>
      <c r="J290" s="67" t="s">
        <v>76</v>
      </c>
    </row>
    <row r="291" spans="1:10" ht="15" x14ac:dyDescent="0.2">
      <c r="A291" s="36" t="s">
        <v>629</v>
      </c>
      <c r="B291" s="63">
        <v>100</v>
      </c>
      <c r="C291" s="109">
        <v>1</v>
      </c>
      <c r="D291" s="64" t="s">
        <v>803</v>
      </c>
      <c r="E291" s="64" t="s">
        <v>807</v>
      </c>
      <c r="F291" s="44">
        <v>1000</v>
      </c>
      <c r="G291" s="43" t="s">
        <v>806</v>
      </c>
      <c r="H291" s="43" t="s">
        <v>76</v>
      </c>
      <c r="I291" s="44" t="s">
        <v>76</v>
      </c>
      <c r="J291" s="66" t="s">
        <v>76</v>
      </c>
    </row>
    <row r="292" spans="1:10" ht="15" x14ac:dyDescent="0.2">
      <c r="A292" s="32" t="s">
        <v>631</v>
      </c>
      <c r="B292" s="62">
        <v>204</v>
      </c>
      <c r="C292" s="110">
        <v>1</v>
      </c>
      <c r="D292" s="65" t="s">
        <v>803</v>
      </c>
      <c r="E292" s="65" t="s">
        <v>807</v>
      </c>
      <c r="F292" s="42">
        <v>3000</v>
      </c>
      <c r="G292" s="41" t="s">
        <v>805</v>
      </c>
      <c r="H292" s="41">
        <v>4</v>
      </c>
      <c r="I292" s="42">
        <v>4000</v>
      </c>
      <c r="J292" s="67" t="s">
        <v>76</v>
      </c>
    </row>
    <row r="293" spans="1:10" ht="15" x14ac:dyDescent="0.2">
      <c r="A293" s="36" t="s">
        <v>632</v>
      </c>
      <c r="B293" s="63">
        <v>171</v>
      </c>
      <c r="C293" s="109">
        <v>1</v>
      </c>
      <c r="D293" s="64" t="s">
        <v>803</v>
      </c>
      <c r="E293" s="64" t="s">
        <v>804</v>
      </c>
      <c r="F293" s="44">
        <v>0</v>
      </c>
      <c r="G293" s="43" t="s">
        <v>806</v>
      </c>
      <c r="H293" s="43" t="s">
        <v>76</v>
      </c>
      <c r="I293" s="44" t="s">
        <v>76</v>
      </c>
      <c r="J293" s="66" t="s">
        <v>76</v>
      </c>
    </row>
    <row r="294" spans="1:10" ht="15" x14ac:dyDescent="0.2">
      <c r="A294" s="32" t="s">
        <v>101</v>
      </c>
      <c r="B294" s="62">
        <v>3024</v>
      </c>
      <c r="C294" s="110">
        <v>1</v>
      </c>
      <c r="D294" s="65" t="s">
        <v>803</v>
      </c>
      <c r="E294" s="65" t="s">
        <v>804</v>
      </c>
      <c r="F294" s="42">
        <v>0</v>
      </c>
      <c r="G294" s="41" t="s">
        <v>806</v>
      </c>
      <c r="H294" s="41" t="s">
        <v>76</v>
      </c>
      <c r="I294" s="42" t="s">
        <v>76</v>
      </c>
      <c r="J294" s="67" t="s">
        <v>76</v>
      </c>
    </row>
    <row r="295" spans="1:10" ht="15" x14ac:dyDescent="0.2">
      <c r="A295" s="36" t="s">
        <v>635</v>
      </c>
      <c r="B295" s="63">
        <v>26</v>
      </c>
      <c r="C295" s="109">
        <v>1</v>
      </c>
      <c r="D295" s="64" t="s">
        <v>803</v>
      </c>
      <c r="E295" s="64" t="s">
        <v>804</v>
      </c>
      <c r="F295" s="44">
        <v>0</v>
      </c>
      <c r="G295" s="43" t="s">
        <v>806</v>
      </c>
      <c r="H295" s="43" t="s">
        <v>76</v>
      </c>
      <c r="I295" s="44" t="s">
        <v>76</v>
      </c>
      <c r="J295" s="66" t="s">
        <v>76</v>
      </c>
    </row>
    <row r="296" spans="1:10" ht="15" x14ac:dyDescent="0.2">
      <c r="A296" s="32" t="s">
        <v>637</v>
      </c>
      <c r="B296" s="62">
        <v>6250</v>
      </c>
      <c r="C296" s="110">
        <v>1</v>
      </c>
      <c r="D296" s="65" t="s">
        <v>803</v>
      </c>
      <c r="E296" s="65" t="s">
        <v>804</v>
      </c>
      <c r="F296" s="42">
        <v>1000</v>
      </c>
      <c r="G296" s="41" t="s">
        <v>805</v>
      </c>
      <c r="H296" s="41">
        <v>2</v>
      </c>
      <c r="I296" s="42">
        <v>9000</v>
      </c>
      <c r="J296" s="67" t="s">
        <v>76</v>
      </c>
    </row>
    <row r="297" spans="1:10" ht="15" x14ac:dyDescent="0.2">
      <c r="A297" s="36" t="s">
        <v>102</v>
      </c>
      <c r="B297" s="63"/>
      <c r="C297" s="109"/>
      <c r="D297" s="64" t="s">
        <v>76</v>
      </c>
      <c r="E297" s="64" t="s">
        <v>76</v>
      </c>
      <c r="F297" s="44" t="s">
        <v>76</v>
      </c>
      <c r="G297" s="43" t="s">
        <v>76</v>
      </c>
      <c r="H297" s="43" t="s">
        <v>76</v>
      </c>
      <c r="I297" s="44" t="s">
        <v>76</v>
      </c>
      <c r="J297" s="66" t="s">
        <v>76</v>
      </c>
    </row>
    <row r="298" spans="1:10" ht="15" x14ac:dyDescent="0.2">
      <c r="A298" s="32" t="s">
        <v>640</v>
      </c>
      <c r="B298" s="62">
        <v>18900</v>
      </c>
      <c r="C298" s="110">
        <v>1</v>
      </c>
      <c r="D298" s="65" t="s">
        <v>803</v>
      </c>
      <c r="E298" s="65" t="s">
        <v>804</v>
      </c>
      <c r="F298" s="42">
        <v>0</v>
      </c>
      <c r="G298" s="41" t="s">
        <v>805</v>
      </c>
      <c r="H298" s="41">
        <v>4</v>
      </c>
      <c r="I298" s="42">
        <v>7200</v>
      </c>
      <c r="J298" s="67" t="s">
        <v>76</v>
      </c>
    </row>
    <row r="299" spans="1:10" ht="15" x14ac:dyDescent="0.2">
      <c r="A299" s="36" t="s">
        <v>642</v>
      </c>
      <c r="B299" s="63">
        <v>18900</v>
      </c>
      <c r="C299" s="109">
        <v>1</v>
      </c>
      <c r="D299" s="64" t="s">
        <v>803</v>
      </c>
      <c r="E299" s="64" t="s">
        <v>804</v>
      </c>
      <c r="F299" s="44">
        <v>0</v>
      </c>
      <c r="G299" s="43" t="s">
        <v>805</v>
      </c>
      <c r="H299" s="43">
        <v>4</v>
      </c>
      <c r="I299" s="44">
        <v>7200</v>
      </c>
      <c r="J299" s="66" t="s">
        <v>76</v>
      </c>
    </row>
    <row r="300" spans="1:10" ht="15" x14ac:dyDescent="0.2">
      <c r="A300" s="32" t="s">
        <v>643</v>
      </c>
      <c r="B300" s="62">
        <v>18900</v>
      </c>
      <c r="C300" s="110">
        <v>1</v>
      </c>
      <c r="D300" s="65" t="s">
        <v>803</v>
      </c>
      <c r="E300" s="65" t="s">
        <v>804</v>
      </c>
      <c r="F300" s="42">
        <v>0</v>
      </c>
      <c r="G300" s="41" t="s">
        <v>805</v>
      </c>
      <c r="H300" s="41">
        <v>4</v>
      </c>
      <c r="I300" s="42">
        <v>7200</v>
      </c>
      <c r="J300" s="67" t="s">
        <v>76</v>
      </c>
    </row>
    <row r="301" spans="1:10" ht="15" x14ac:dyDescent="0.2">
      <c r="A301" s="36" t="s">
        <v>644</v>
      </c>
      <c r="B301" s="63">
        <v>2748</v>
      </c>
      <c r="C301" s="109">
        <v>1</v>
      </c>
      <c r="D301" s="64" t="s">
        <v>803</v>
      </c>
      <c r="E301" s="64" t="s">
        <v>804</v>
      </c>
      <c r="F301" s="44">
        <v>1000</v>
      </c>
      <c r="G301" s="43" t="s">
        <v>806</v>
      </c>
      <c r="H301" s="43" t="s">
        <v>76</v>
      </c>
      <c r="I301" s="44" t="s">
        <v>76</v>
      </c>
      <c r="J301" s="66" t="s">
        <v>76</v>
      </c>
    </row>
    <row r="302" spans="1:10" ht="15" x14ac:dyDescent="0.2">
      <c r="A302" s="32" t="s">
        <v>646</v>
      </c>
      <c r="B302" s="62">
        <v>25669</v>
      </c>
      <c r="C302" s="110">
        <v>2</v>
      </c>
      <c r="D302" s="65" t="s">
        <v>76</v>
      </c>
      <c r="E302" s="65" t="s">
        <v>76</v>
      </c>
      <c r="F302" s="42" t="s">
        <v>76</v>
      </c>
      <c r="G302" s="41" t="s">
        <v>76</v>
      </c>
      <c r="H302" s="41" t="s">
        <v>76</v>
      </c>
      <c r="I302" s="42" t="s">
        <v>76</v>
      </c>
      <c r="J302" s="67" t="s">
        <v>76</v>
      </c>
    </row>
    <row r="303" spans="1:10" ht="15" x14ac:dyDescent="0.2">
      <c r="A303" s="36" t="s">
        <v>648</v>
      </c>
      <c r="B303" s="63">
        <v>13243</v>
      </c>
      <c r="C303" s="109">
        <v>1</v>
      </c>
      <c r="D303" s="64" t="s">
        <v>803</v>
      </c>
      <c r="E303" s="64" t="s">
        <v>804</v>
      </c>
      <c r="F303" s="44">
        <v>0</v>
      </c>
      <c r="G303" s="43" t="s">
        <v>805</v>
      </c>
      <c r="H303" s="43">
        <v>3</v>
      </c>
      <c r="I303" s="44">
        <v>3000</v>
      </c>
      <c r="J303" s="66" t="s">
        <v>76</v>
      </c>
    </row>
    <row r="304" spans="1:10" ht="15" x14ac:dyDescent="0.2">
      <c r="A304" s="32" t="s">
        <v>650</v>
      </c>
      <c r="B304" s="62">
        <v>27800</v>
      </c>
      <c r="C304" s="110">
        <v>1</v>
      </c>
      <c r="D304" s="65" t="s">
        <v>803</v>
      </c>
      <c r="E304" s="65" t="s">
        <v>807</v>
      </c>
      <c r="F304" s="42">
        <v>2000</v>
      </c>
      <c r="G304" s="41" t="s">
        <v>806</v>
      </c>
      <c r="H304" s="41" t="s">
        <v>76</v>
      </c>
      <c r="I304" s="42" t="s">
        <v>76</v>
      </c>
      <c r="J304" s="67" t="s">
        <v>76</v>
      </c>
    </row>
    <row r="305" spans="1:10" ht="15" x14ac:dyDescent="0.2">
      <c r="A305" s="36" t="s">
        <v>652</v>
      </c>
      <c r="B305" s="63">
        <v>300</v>
      </c>
      <c r="C305" s="109">
        <v>1</v>
      </c>
      <c r="D305" s="64" t="s">
        <v>803</v>
      </c>
      <c r="E305" s="64" t="s">
        <v>807</v>
      </c>
      <c r="F305" s="44">
        <v>7000</v>
      </c>
      <c r="G305" s="43" t="s">
        <v>806</v>
      </c>
      <c r="H305" s="43" t="s">
        <v>76</v>
      </c>
      <c r="I305" s="44" t="s">
        <v>76</v>
      </c>
      <c r="J305" s="66" t="s">
        <v>76</v>
      </c>
    </row>
    <row r="306" spans="1:10" ht="15" x14ac:dyDescent="0.2">
      <c r="A306" s="32" t="s">
        <v>653</v>
      </c>
      <c r="B306" s="62">
        <v>1062</v>
      </c>
      <c r="C306" s="110">
        <v>1</v>
      </c>
      <c r="D306" s="65" t="s">
        <v>803</v>
      </c>
      <c r="E306" s="65" t="s">
        <v>804</v>
      </c>
      <c r="F306" s="42">
        <v>0</v>
      </c>
      <c r="G306" s="41" t="s">
        <v>805</v>
      </c>
      <c r="H306" s="41">
        <v>3</v>
      </c>
      <c r="I306" s="42">
        <v>3000</v>
      </c>
      <c r="J306" s="67" t="s">
        <v>76</v>
      </c>
    </row>
    <row r="307" spans="1:10" ht="15" x14ac:dyDescent="0.2">
      <c r="A307" s="36" t="s">
        <v>654</v>
      </c>
      <c r="B307" s="63">
        <v>46103</v>
      </c>
      <c r="C307" s="109">
        <v>1</v>
      </c>
      <c r="D307" s="64" t="s">
        <v>803</v>
      </c>
      <c r="E307" s="64" t="s">
        <v>804</v>
      </c>
      <c r="F307" s="44">
        <v>0</v>
      </c>
      <c r="G307" s="43" t="s">
        <v>805</v>
      </c>
      <c r="H307" s="43">
        <v>6</v>
      </c>
      <c r="I307" s="44">
        <v>1000</v>
      </c>
      <c r="J307" s="66" t="s">
        <v>76</v>
      </c>
    </row>
    <row r="308" spans="1:10" ht="15" x14ac:dyDescent="0.2">
      <c r="A308" s="32" t="s">
        <v>656</v>
      </c>
      <c r="B308" s="62">
        <v>230000</v>
      </c>
      <c r="C308" s="110">
        <v>1</v>
      </c>
      <c r="D308" s="65" t="s">
        <v>803</v>
      </c>
      <c r="E308" s="65" t="s">
        <v>804</v>
      </c>
      <c r="F308" s="42">
        <v>0</v>
      </c>
      <c r="G308" s="41" t="s">
        <v>805</v>
      </c>
      <c r="H308" s="41">
        <v>5</v>
      </c>
      <c r="I308" s="42">
        <v>5000</v>
      </c>
      <c r="J308" s="67" t="s">
        <v>76</v>
      </c>
    </row>
    <row r="309" spans="1:10" ht="15" x14ac:dyDescent="0.2">
      <c r="A309" s="36" t="s">
        <v>658</v>
      </c>
      <c r="B309" s="63">
        <v>10069</v>
      </c>
      <c r="C309" s="109">
        <v>2</v>
      </c>
      <c r="D309" s="64" t="s">
        <v>76</v>
      </c>
      <c r="E309" s="64" t="s">
        <v>76</v>
      </c>
      <c r="F309" s="44" t="s">
        <v>76</v>
      </c>
      <c r="G309" s="43" t="s">
        <v>76</v>
      </c>
      <c r="H309" s="43" t="s">
        <v>76</v>
      </c>
      <c r="I309" s="44" t="s">
        <v>76</v>
      </c>
      <c r="J309" s="66" t="s">
        <v>76</v>
      </c>
    </row>
    <row r="310" spans="1:10" ht="15" x14ac:dyDescent="0.2">
      <c r="A310" s="32" t="s">
        <v>660</v>
      </c>
      <c r="B310" s="62">
        <v>700</v>
      </c>
      <c r="C310" s="110">
        <v>1</v>
      </c>
      <c r="D310" s="65" t="s">
        <v>803</v>
      </c>
      <c r="E310" s="65" t="s">
        <v>804</v>
      </c>
      <c r="F310" s="42">
        <v>0</v>
      </c>
      <c r="G310" s="41" t="s">
        <v>805</v>
      </c>
      <c r="H310" s="41">
        <v>2</v>
      </c>
      <c r="I310" s="42">
        <v>10000</v>
      </c>
      <c r="J310" s="67" t="s">
        <v>76</v>
      </c>
    </row>
    <row r="311" spans="1:10" ht="15" x14ac:dyDescent="0.2">
      <c r="A311" s="36" t="s">
        <v>103</v>
      </c>
      <c r="B311" s="63">
        <v>250</v>
      </c>
      <c r="C311" s="109">
        <v>1</v>
      </c>
      <c r="D311" s="64" t="s">
        <v>803</v>
      </c>
      <c r="E311" s="64" t="s">
        <v>804</v>
      </c>
      <c r="F311" s="44">
        <v>0</v>
      </c>
      <c r="G311" s="43" t="s">
        <v>806</v>
      </c>
      <c r="H311" s="43" t="s">
        <v>76</v>
      </c>
      <c r="I311" s="44" t="s">
        <v>76</v>
      </c>
      <c r="J311" s="66" t="s">
        <v>76</v>
      </c>
    </row>
    <row r="312" spans="1:10" ht="15" x14ac:dyDescent="0.2">
      <c r="A312" s="32" t="s">
        <v>663</v>
      </c>
      <c r="B312" s="62">
        <v>95</v>
      </c>
      <c r="C312" s="110">
        <v>1</v>
      </c>
      <c r="D312" s="65" t="s">
        <v>803</v>
      </c>
      <c r="E312" s="65" t="s">
        <v>807</v>
      </c>
      <c r="F312" s="42">
        <v>0</v>
      </c>
      <c r="G312" s="41" t="s">
        <v>805</v>
      </c>
      <c r="H312" s="41">
        <v>2</v>
      </c>
      <c r="I312" s="42">
        <v>30000</v>
      </c>
      <c r="J312" s="67" t="s">
        <v>76</v>
      </c>
    </row>
    <row r="313" spans="1:10" ht="15" x14ac:dyDescent="0.2">
      <c r="A313" s="36" t="s">
        <v>665</v>
      </c>
      <c r="B313" s="63">
        <v>429</v>
      </c>
      <c r="C313" s="109">
        <v>1</v>
      </c>
      <c r="D313" s="64" t="s">
        <v>803</v>
      </c>
      <c r="E313" s="64" t="s">
        <v>804</v>
      </c>
      <c r="F313" s="44">
        <v>0</v>
      </c>
      <c r="G313" s="43" t="s">
        <v>805</v>
      </c>
      <c r="H313" s="43">
        <v>3</v>
      </c>
      <c r="I313" s="44">
        <v>3000</v>
      </c>
      <c r="J313" s="66" t="s">
        <v>76</v>
      </c>
    </row>
    <row r="314" spans="1:10" ht="15" x14ac:dyDescent="0.2">
      <c r="A314" s="32" t="s">
        <v>667</v>
      </c>
      <c r="B314" s="62">
        <v>13561</v>
      </c>
      <c r="C314" s="110">
        <v>1</v>
      </c>
      <c r="D314" s="65" t="s">
        <v>803</v>
      </c>
      <c r="E314" s="65" t="s">
        <v>804</v>
      </c>
      <c r="F314" s="42">
        <v>5000</v>
      </c>
      <c r="G314" s="41" t="s">
        <v>806</v>
      </c>
      <c r="H314" s="41" t="s">
        <v>76</v>
      </c>
      <c r="I314" s="42" t="s">
        <v>76</v>
      </c>
      <c r="J314" s="67">
        <v>1.24</v>
      </c>
    </row>
    <row r="315" spans="1:10" ht="15" x14ac:dyDescent="0.2">
      <c r="A315" s="36" t="s">
        <v>669</v>
      </c>
      <c r="B315" s="63">
        <v>45187</v>
      </c>
      <c r="C315" s="109">
        <v>2</v>
      </c>
      <c r="D315" s="64" t="s">
        <v>76</v>
      </c>
      <c r="E315" s="64" t="s">
        <v>76</v>
      </c>
      <c r="F315" s="44" t="s">
        <v>76</v>
      </c>
      <c r="G315" s="43" t="s">
        <v>76</v>
      </c>
      <c r="H315" s="43" t="s">
        <v>76</v>
      </c>
      <c r="I315" s="44" t="s">
        <v>76</v>
      </c>
      <c r="J315" s="66" t="s">
        <v>76</v>
      </c>
    </row>
    <row r="316" spans="1:10" ht="15" x14ac:dyDescent="0.2">
      <c r="A316" s="32" t="s">
        <v>672</v>
      </c>
      <c r="B316" s="62">
        <v>234</v>
      </c>
      <c r="C316" s="110">
        <v>1</v>
      </c>
      <c r="D316" s="65" t="s">
        <v>803</v>
      </c>
      <c r="E316" s="65" t="s">
        <v>807</v>
      </c>
      <c r="F316" s="42">
        <v>2500</v>
      </c>
      <c r="G316" s="41" t="s">
        <v>805</v>
      </c>
      <c r="H316" s="41">
        <v>3</v>
      </c>
      <c r="I316" s="42">
        <v>10000</v>
      </c>
      <c r="J316" s="67" t="s">
        <v>76</v>
      </c>
    </row>
    <row r="317" spans="1:10" ht="15" x14ac:dyDescent="0.2">
      <c r="A317" s="36" t="s">
        <v>673</v>
      </c>
      <c r="B317" s="63">
        <v>168</v>
      </c>
      <c r="C317" s="109">
        <v>1</v>
      </c>
      <c r="D317" s="64" t="s">
        <v>803</v>
      </c>
      <c r="E317" s="64" t="s">
        <v>807</v>
      </c>
      <c r="F317" s="44">
        <v>0</v>
      </c>
      <c r="G317" s="43" t="s">
        <v>806</v>
      </c>
      <c r="H317" s="43" t="s">
        <v>76</v>
      </c>
      <c r="I317" s="44" t="s">
        <v>76</v>
      </c>
      <c r="J317" s="66" t="s">
        <v>76</v>
      </c>
    </row>
    <row r="318" spans="1:10" ht="15" x14ac:dyDescent="0.2">
      <c r="A318" s="32" t="s">
        <v>675</v>
      </c>
      <c r="B318" s="62">
        <v>5590</v>
      </c>
      <c r="C318" s="110">
        <v>1</v>
      </c>
      <c r="D318" s="65" t="s">
        <v>803</v>
      </c>
      <c r="E318" s="65" t="s">
        <v>807</v>
      </c>
      <c r="F318" s="42">
        <v>2000</v>
      </c>
      <c r="G318" s="41" t="s">
        <v>806</v>
      </c>
      <c r="H318" s="41" t="s">
        <v>76</v>
      </c>
      <c r="I318" s="42" t="s">
        <v>76</v>
      </c>
      <c r="J318" s="67" t="s">
        <v>76</v>
      </c>
    </row>
    <row r="319" spans="1:10" ht="15" x14ac:dyDescent="0.2">
      <c r="A319" s="36" t="s">
        <v>677</v>
      </c>
      <c r="B319" s="63"/>
      <c r="C319" s="109"/>
      <c r="D319" s="64" t="s">
        <v>803</v>
      </c>
      <c r="E319" s="64" t="s">
        <v>807</v>
      </c>
      <c r="F319" s="44">
        <v>2000</v>
      </c>
      <c r="G319" s="43" t="s">
        <v>805</v>
      </c>
      <c r="H319" s="43">
        <v>5</v>
      </c>
      <c r="I319" s="44">
        <v>3000</v>
      </c>
      <c r="J319" s="66" t="s">
        <v>76</v>
      </c>
    </row>
    <row r="320" spans="1:10" ht="15" x14ac:dyDescent="0.2">
      <c r="A320" s="32" t="s">
        <v>678</v>
      </c>
      <c r="B320" s="62">
        <v>14500</v>
      </c>
      <c r="C320" s="110">
        <v>1</v>
      </c>
      <c r="D320" s="65" t="s">
        <v>803</v>
      </c>
      <c r="E320" s="65" t="s">
        <v>807</v>
      </c>
      <c r="F320" s="42">
        <v>5000</v>
      </c>
      <c r="G320" s="41" t="s">
        <v>806</v>
      </c>
      <c r="H320" s="41" t="s">
        <v>76</v>
      </c>
      <c r="I320" s="42" t="s">
        <v>76</v>
      </c>
      <c r="J320" s="67" t="s">
        <v>76</v>
      </c>
    </row>
    <row r="321" spans="1:10" ht="15" x14ac:dyDescent="0.2">
      <c r="A321" s="36" t="s">
        <v>680</v>
      </c>
      <c r="B321" s="63">
        <v>142</v>
      </c>
      <c r="C321" s="109">
        <v>1</v>
      </c>
      <c r="D321" s="64" t="s">
        <v>803</v>
      </c>
      <c r="E321" s="64" t="s">
        <v>804</v>
      </c>
      <c r="F321" s="44">
        <v>0</v>
      </c>
      <c r="G321" s="43" t="s">
        <v>805</v>
      </c>
      <c r="H321" s="43">
        <v>3</v>
      </c>
      <c r="I321" s="44">
        <v>3000</v>
      </c>
      <c r="J321" s="66" t="s">
        <v>76</v>
      </c>
    </row>
    <row r="322" spans="1:10" ht="15" x14ac:dyDescent="0.2">
      <c r="A322" s="32" t="s">
        <v>104</v>
      </c>
      <c r="B322" s="62"/>
      <c r="C322" s="110"/>
      <c r="D322" s="65" t="s">
        <v>76</v>
      </c>
      <c r="E322" s="65" t="s">
        <v>76</v>
      </c>
      <c r="F322" s="42" t="s">
        <v>76</v>
      </c>
      <c r="G322" s="41" t="s">
        <v>76</v>
      </c>
      <c r="H322" s="41" t="s">
        <v>76</v>
      </c>
      <c r="I322" s="42" t="s">
        <v>76</v>
      </c>
      <c r="J322" s="67" t="s">
        <v>76</v>
      </c>
    </row>
    <row r="323" spans="1:10" ht="15" x14ac:dyDescent="0.2">
      <c r="A323" s="36" t="s">
        <v>681</v>
      </c>
      <c r="B323" s="63">
        <v>1797</v>
      </c>
      <c r="C323" s="109">
        <v>1</v>
      </c>
      <c r="D323" s="64" t="s">
        <v>803</v>
      </c>
      <c r="E323" s="64" t="s">
        <v>804</v>
      </c>
      <c r="F323" s="44">
        <v>0</v>
      </c>
      <c r="G323" s="43" t="s">
        <v>805</v>
      </c>
      <c r="H323" s="43">
        <v>4</v>
      </c>
      <c r="I323" s="44">
        <v>2000</v>
      </c>
      <c r="J323" s="66" t="s">
        <v>76</v>
      </c>
    </row>
    <row r="324" spans="1:10" ht="15" x14ac:dyDescent="0.2">
      <c r="A324" s="32" t="s">
        <v>683</v>
      </c>
      <c r="B324" s="62">
        <v>1050</v>
      </c>
      <c r="C324" s="110">
        <v>1</v>
      </c>
      <c r="D324" s="65" t="s">
        <v>803</v>
      </c>
      <c r="E324" s="65" t="s">
        <v>804</v>
      </c>
      <c r="F324" s="42">
        <v>0</v>
      </c>
      <c r="G324" s="41" t="s">
        <v>805</v>
      </c>
      <c r="H324" s="41">
        <v>3</v>
      </c>
      <c r="I324" s="42">
        <v>6000</v>
      </c>
      <c r="J324" s="67" t="s">
        <v>76</v>
      </c>
    </row>
    <row r="325" spans="1:10" ht="15" x14ac:dyDescent="0.2">
      <c r="A325" s="36" t="s">
        <v>684</v>
      </c>
      <c r="B325" s="63">
        <v>1972</v>
      </c>
      <c r="C325" s="109">
        <v>1</v>
      </c>
      <c r="D325" s="64" t="s">
        <v>803</v>
      </c>
      <c r="E325" s="64" t="s">
        <v>804</v>
      </c>
      <c r="F325" s="44">
        <v>2000</v>
      </c>
      <c r="G325" s="43" t="s">
        <v>805</v>
      </c>
      <c r="H325" s="43">
        <v>2</v>
      </c>
      <c r="I325" s="44">
        <v>10000</v>
      </c>
      <c r="J325" s="66">
        <v>1.66</v>
      </c>
    </row>
    <row r="326" spans="1:10" ht="15" x14ac:dyDescent="0.2">
      <c r="A326" s="32" t="s">
        <v>685</v>
      </c>
      <c r="B326" s="62">
        <v>3800</v>
      </c>
      <c r="C326" s="110">
        <v>1</v>
      </c>
      <c r="D326" s="65" t="s">
        <v>803</v>
      </c>
      <c r="E326" s="65" t="s">
        <v>804</v>
      </c>
      <c r="F326" s="42">
        <v>0</v>
      </c>
      <c r="G326" s="41" t="s">
        <v>805</v>
      </c>
      <c r="H326" s="41">
        <v>2</v>
      </c>
      <c r="I326" s="42">
        <v>3000</v>
      </c>
      <c r="J326" s="67" t="s">
        <v>76</v>
      </c>
    </row>
    <row r="327" spans="1:10" ht="15" x14ac:dyDescent="0.2">
      <c r="A327" s="36" t="s">
        <v>687</v>
      </c>
      <c r="B327" s="63">
        <v>1107</v>
      </c>
      <c r="C327" s="109">
        <v>1</v>
      </c>
      <c r="D327" s="64" t="s">
        <v>803</v>
      </c>
      <c r="E327" s="64" t="s">
        <v>804</v>
      </c>
      <c r="F327" s="44">
        <v>0</v>
      </c>
      <c r="G327" s="43" t="s">
        <v>805</v>
      </c>
      <c r="H327" s="43">
        <v>2</v>
      </c>
      <c r="I327" s="44">
        <v>4000</v>
      </c>
      <c r="J327" s="66" t="s">
        <v>76</v>
      </c>
    </row>
    <row r="328" spans="1:10" ht="15" x14ac:dyDescent="0.2">
      <c r="A328" s="32" t="s">
        <v>688</v>
      </c>
      <c r="B328" s="62">
        <v>1962</v>
      </c>
      <c r="C328" s="110">
        <v>1</v>
      </c>
      <c r="D328" s="65" t="s">
        <v>803</v>
      </c>
      <c r="E328" s="65" t="s">
        <v>804</v>
      </c>
      <c r="F328" s="42">
        <v>0</v>
      </c>
      <c r="G328" s="41" t="s">
        <v>805</v>
      </c>
      <c r="H328" s="41">
        <v>4</v>
      </c>
      <c r="I328" s="42">
        <v>4000</v>
      </c>
      <c r="J328" s="67" t="s">
        <v>76</v>
      </c>
    </row>
    <row r="329" spans="1:10" ht="15" x14ac:dyDescent="0.2">
      <c r="A329" s="36" t="s">
        <v>690</v>
      </c>
      <c r="B329" s="63">
        <v>143</v>
      </c>
      <c r="C329" s="109">
        <v>1</v>
      </c>
      <c r="D329" s="64" t="s">
        <v>803</v>
      </c>
      <c r="E329" s="64" t="s">
        <v>804</v>
      </c>
      <c r="F329" s="44">
        <v>0</v>
      </c>
      <c r="G329" s="43" t="s">
        <v>805</v>
      </c>
      <c r="H329" s="43">
        <v>3</v>
      </c>
      <c r="I329" s="44">
        <v>3000</v>
      </c>
      <c r="J329" s="66" t="s">
        <v>76</v>
      </c>
    </row>
    <row r="330" spans="1:10" ht="15" x14ac:dyDescent="0.2">
      <c r="A330" s="32" t="s">
        <v>692</v>
      </c>
      <c r="B330" s="62">
        <v>600</v>
      </c>
      <c r="C330" s="110">
        <v>1</v>
      </c>
      <c r="D330" s="65" t="s">
        <v>135</v>
      </c>
      <c r="E330" s="65" t="s">
        <v>807</v>
      </c>
      <c r="F330" s="42">
        <v>0</v>
      </c>
      <c r="G330" s="41" t="s">
        <v>806</v>
      </c>
      <c r="H330" s="41" t="s">
        <v>76</v>
      </c>
      <c r="I330" s="42" t="s">
        <v>76</v>
      </c>
      <c r="J330" s="67" t="s">
        <v>76</v>
      </c>
    </row>
    <row r="331" spans="1:10" ht="15" x14ac:dyDescent="0.2">
      <c r="A331" s="36" t="s">
        <v>694</v>
      </c>
      <c r="B331" s="63">
        <v>120</v>
      </c>
      <c r="C331" s="109">
        <v>1</v>
      </c>
      <c r="D331" s="64" t="s">
        <v>803</v>
      </c>
      <c r="E331" s="64" t="s">
        <v>804</v>
      </c>
      <c r="F331" s="44">
        <v>0</v>
      </c>
      <c r="G331" s="43" t="s">
        <v>805</v>
      </c>
      <c r="H331" s="43">
        <v>4</v>
      </c>
      <c r="I331" s="44">
        <v>2000</v>
      </c>
      <c r="J331" s="66" t="s">
        <v>76</v>
      </c>
    </row>
    <row r="332" spans="1:10" ht="15" x14ac:dyDescent="0.2">
      <c r="A332" s="32" t="s">
        <v>696</v>
      </c>
      <c r="B332" s="62">
        <v>188</v>
      </c>
      <c r="C332" s="110">
        <v>1</v>
      </c>
      <c r="D332" s="65" t="s">
        <v>803</v>
      </c>
      <c r="E332" s="65" t="s">
        <v>804</v>
      </c>
      <c r="F332" s="42">
        <v>0</v>
      </c>
      <c r="G332" s="41" t="s">
        <v>805</v>
      </c>
      <c r="H332" s="41">
        <v>3</v>
      </c>
      <c r="I332" s="42">
        <v>3000</v>
      </c>
      <c r="J332" s="67" t="s">
        <v>76</v>
      </c>
    </row>
    <row r="333" spans="1:10" ht="15" x14ac:dyDescent="0.2">
      <c r="A333" s="36" t="s">
        <v>105</v>
      </c>
      <c r="B333" s="63">
        <v>1500</v>
      </c>
      <c r="C333" s="109">
        <v>1</v>
      </c>
      <c r="D333" s="64" t="s">
        <v>803</v>
      </c>
      <c r="E333" s="64" t="s">
        <v>804</v>
      </c>
      <c r="F333" s="44">
        <v>0</v>
      </c>
      <c r="G333" s="43" t="s">
        <v>806</v>
      </c>
      <c r="H333" s="43" t="s">
        <v>76</v>
      </c>
      <c r="I333" s="44" t="s">
        <v>76</v>
      </c>
      <c r="J333" s="66" t="s">
        <v>76</v>
      </c>
    </row>
    <row r="334" spans="1:10" ht="15" x14ac:dyDescent="0.2">
      <c r="A334" s="32" t="s">
        <v>699</v>
      </c>
      <c r="B334" s="62">
        <v>2879</v>
      </c>
      <c r="C334" s="110">
        <v>2</v>
      </c>
      <c r="D334" s="65" t="s">
        <v>76</v>
      </c>
      <c r="E334" s="65" t="s">
        <v>76</v>
      </c>
      <c r="F334" s="42" t="s">
        <v>76</v>
      </c>
      <c r="G334" s="41" t="s">
        <v>76</v>
      </c>
      <c r="H334" s="41" t="s">
        <v>76</v>
      </c>
      <c r="I334" s="42" t="s">
        <v>76</v>
      </c>
      <c r="J334" s="67" t="s">
        <v>76</v>
      </c>
    </row>
    <row r="335" spans="1:10" ht="15" x14ac:dyDescent="0.2">
      <c r="A335" s="36" t="s">
        <v>700</v>
      </c>
      <c r="B335" s="63"/>
      <c r="C335" s="109"/>
      <c r="D335" s="64" t="s">
        <v>76</v>
      </c>
      <c r="E335" s="64" t="s">
        <v>76</v>
      </c>
      <c r="F335" s="44" t="s">
        <v>76</v>
      </c>
      <c r="G335" s="43" t="s">
        <v>76</v>
      </c>
      <c r="H335" s="43" t="s">
        <v>76</v>
      </c>
      <c r="I335" s="44" t="s">
        <v>76</v>
      </c>
      <c r="J335" s="66" t="s">
        <v>76</v>
      </c>
    </row>
    <row r="336" spans="1:10" ht="15" x14ac:dyDescent="0.2">
      <c r="A336" s="32" t="s">
        <v>106</v>
      </c>
      <c r="B336" s="62">
        <v>27116</v>
      </c>
      <c r="C336" s="110">
        <v>1</v>
      </c>
      <c r="D336" s="65" t="s">
        <v>803</v>
      </c>
      <c r="E336" s="65" t="s">
        <v>804</v>
      </c>
      <c r="F336" s="42">
        <v>0</v>
      </c>
      <c r="G336" s="41" t="s">
        <v>805</v>
      </c>
      <c r="H336" s="41">
        <v>3</v>
      </c>
      <c r="I336" s="42">
        <v>10000</v>
      </c>
      <c r="J336" s="67" t="s">
        <v>76</v>
      </c>
    </row>
    <row r="337" spans="1:10" ht="15" x14ac:dyDescent="0.2">
      <c r="A337" s="36" t="s">
        <v>702</v>
      </c>
      <c r="B337" s="63"/>
      <c r="C337" s="109"/>
      <c r="D337" s="64" t="s">
        <v>76</v>
      </c>
      <c r="E337" s="64" t="s">
        <v>76</v>
      </c>
      <c r="F337" s="44" t="s">
        <v>76</v>
      </c>
      <c r="G337" s="43" t="s">
        <v>76</v>
      </c>
      <c r="H337" s="43" t="s">
        <v>76</v>
      </c>
      <c r="I337" s="44" t="s">
        <v>76</v>
      </c>
      <c r="J337" s="66" t="s">
        <v>76</v>
      </c>
    </row>
    <row r="338" spans="1:10" ht="15" x14ac:dyDescent="0.2">
      <c r="A338" s="32" t="s">
        <v>703</v>
      </c>
      <c r="B338" s="62">
        <v>240</v>
      </c>
      <c r="C338" s="110">
        <v>1</v>
      </c>
      <c r="D338" s="65" t="s">
        <v>803</v>
      </c>
      <c r="E338" s="65" t="s">
        <v>804</v>
      </c>
      <c r="F338" s="42">
        <v>0</v>
      </c>
      <c r="G338" s="41" t="s">
        <v>805</v>
      </c>
      <c r="H338" s="41">
        <v>3</v>
      </c>
      <c r="I338" s="42">
        <v>3000</v>
      </c>
      <c r="J338" s="67" t="s">
        <v>76</v>
      </c>
    </row>
    <row r="339" spans="1:10" ht="15" x14ac:dyDescent="0.2">
      <c r="A339" s="36" t="s">
        <v>704</v>
      </c>
      <c r="B339" s="63">
        <v>3175</v>
      </c>
      <c r="C339" s="109">
        <v>1</v>
      </c>
      <c r="D339" s="64" t="s">
        <v>803</v>
      </c>
      <c r="E339" s="64" t="s">
        <v>807</v>
      </c>
      <c r="F339" s="44">
        <v>4000</v>
      </c>
      <c r="G339" s="43" t="s">
        <v>806</v>
      </c>
      <c r="H339" s="43" t="s">
        <v>76</v>
      </c>
      <c r="I339" s="44" t="s">
        <v>76</v>
      </c>
      <c r="J339" s="66" t="s">
        <v>76</v>
      </c>
    </row>
    <row r="340" spans="1:10" ht="15" x14ac:dyDescent="0.2">
      <c r="A340" s="32" t="s">
        <v>707</v>
      </c>
      <c r="B340" s="62">
        <v>165000</v>
      </c>
      <c r="C340" s="110">
        <v>1</v>
      </c>
      <c r="D340" s="65" t="s">
        <v>803</v>
      </c>
      <c r="E340" s="65" t="s">
        <v>804</v>
      </c>
      <c r="F340" s="42">
        <v>0</v>
      </c>
      <c r="G340" s="41" t="s">
        <v>805</v>
      </c>
      <c r="H340" s="41">
        <v>4</v>
      </c>
      <c r="I340" s="42">
        <v>8000</v>
      </c>
      <c r="J340" s="67">
        <v>1.3</v>
      </c>
    </row>
    <row r="341" spans="1:10" ht="15" x14ac:dyDescent="0.2">
      <c r="A341" s="36" t="s">
        <v>107</v>
      </c>
      <c r="B341" s="63"/>
      <c r="C341" s="109"/>
      <c r="D341" s="64" t="s">
        <v>76</v>
      </c>
      <c r="E341" s="64" t="s">
        <v>76</v>
      </c>
      <c r="F341" s="44" t="s">
        <v>76</v>
      </c>
      <c r="G341" s="43" t="s">
        <v>76</v>
      </c>
      <c r="H341" s="43" t="s">
        <v>76</v>
      </c>
      <c r="I341" s="44" t="s">
        <v>76</v>
      </c>
      <c r="J341" s="66" t="s">
        <v>76</v>
      </c>
    </row>
    <row r="342" spans="1:10" ht="15" x14ac:dyDescent="0.2">
      <c r="A342" s="32" t="s">
        <v>711</v>
      </c>
      <c r="B342" s="62">
        <v>300</v>
      </c>
      <c r="C342" s="110">
        <v>1</v>
      </c>
      <c r="D342" s="65" t="s">
        <v>803</v>
      </c>
      <c r="E342" s="65" t="s">
        <v>804</v>
      </c>
      <c r="F342" s="42">
        <v>1000</v>
      </c>
      <c r="G342" s="41" t="s">
        <v>806</v>
      </c>
      <c r="H342" s="41" t="s">
        <v>76</v>
      </c>
      <c r="I342" s="42" t="s">
        <v>76</v>
      </c>
      <c r="J342" s="67" t="s">
        <v>76</v>
      </c>
    </row>
    <row r="343" spans="1:10" ht="15" x14ac:dyDescent="0.2">
      <c r="A343" s="36" t="s">
        <v>713</v>
      </c>
      <c r="B343" s="63">
        <v>310</v>
      </c>
      <c r="C343" s="109">
        <v>1</v>
      </c>
      <c r="D343" s="64" t="s">
        <v>803</v>
      </c>
      <c r="E343" s="64" t="s">
        <v>804</v>
      </c>
      <c r="F343" s="44">
        <v>1000</v>
      </c>
      <c r="G343" s="43" t="s">
        <v>806</v>
      </c>
      <c r="H343" s="43" t="s">
        <v>76</v>
      </c>
      <c r="I343" s="44" t="s">
        <v>76</v>
      </c>
      <c r="J343" s="66" t="s">
        <v>76</v>
      </c>
    </row>
    <row r="344" spans="1:10" ht="15" x14ac:dyDescent="0.2">
      <c r="A344" s="32" t="s">
        <v>715</v>
      </c>
      <c r="B344" s="62">
        <v>165</v>
      </c>
      <c r="C344" s="110">
        <v>1</v>
      </c>
      <c r="D344" s="65" t="s">
        <v>803</v>
      </c>
      <c r="E344" s="65" t="s">
        <v>804</v>
      </c>
      <c r="F344" s="42">
        <v>0</v>
      </c>
      <c r="G344" s="41" t="s">
        <v>805</v>
      </c>
      <c r="H344" s="41">
        <v>3</v>
      </c>
      <c r="I344" s="42">
        <v>4000</v>
      </c>
      <c r="J344" s="67" t="s">
        <v>76</v>
      </c>
    </row>
    <row r="345" spans="1:10" ht="15" x14ac:dyDescent="0.2">
      <c r="A345" s="36" t="s">
        <v>717</v>
      </c>
      <c r="B345" s="63">
        <v>680</v>
      </c>
      <c r="C345" s="109">
        <v>1</v>
      </c>
      <c r="D345" s="64" t="s">
        <v>803</v>
      </c>
      <c r="E345" s="64" t="s">
        <v>804</v>
      </c>
      <c r="F345" s="44">
        <v>0</v>
      </c>
      <c r="G345" s="43" t="s">
        <v>805</v>
      </c>
      <c r="H345" s="43">
        <v>2</v>
      </c>
      <c r="I345" s="44">
        <v>25000</v>
      </c>
      <c r="J345" s="66" t="s">
        <v>76</v>
      </c>
    </row>
    <row r="346" spans="1:10" ht="15" x14ac:dyDescent="0.2">
      <c r="A346" s="32" t="s">
        <v>719</v>
      </c>
      <c r="B346" s="62">
        <v>6680</v>
      </c>
      <c r="C346" s="110">
        <v>1</v>
      </c>
      <c r="D346" s="65" t="s">
        <v>803</v>
      </c>
      <c r="E346" s="65" t="s">
        <v>807</v>
      </c>
      <c r="F346" s="42">
        <v>3000</v>
      </c>
      <c r="G346" s="41" t="s">
        <v>805</v>
      </c>
      <c r="H346" s="41">
        <v>3</v>
      </c>
      <c r="I346" s="42">
        <v>10000</v>
      </c>
      <c r="J346" s="67" t="s">
        <v>76</v>
      </c>
    </row>
    <row r="347" spans="1:10" ht="15" x14ac:dyDescent="0.2">
      <c r="A347" s="36" t="s">
        <v>722</v>
      </c>
      <c r="B347" s="63">
        <v>1635</v>
      </c>
      <c r="C347" s="109">
        <v>1</v>
      </c>
      <c r="D347" s="64" t="s">
        <v>803</v>
      </c>
      <c r="E347" s="64" t="s">
        <v>807</v>
      </c>
      <c r="F347" s="44">
        <v>2000</v>
      </c>
      <c r="G347" s="43" t="s">
        <v>806</v>
      </c>
      <c r="H347" s="43" t="s">
        <v>76</v>
      </c>
      <c r="I347" s="44" t="s">
        <v>76</v>
      </c>
      <c r="J347" s="66">
        <v>1.68</v>
      </c>
    </row>
    <row r="348" spans="1:10" ht="15" x14ac:dyDescent="0.2">
      <c r="A348" s="32" t="s">
        <v>724</v>
      </c>
      <c r="B348" s="62">
        <v>2691</v>
      </c>
      <c r="C348" s="110">
        <v>1</v>
      </c>
      <c r="D348" s="65" t="s">
        <v>803</v>
      </c>
      <c r="E348" s="65" t="s">
        <v>804</v>
      </c>
      <c r="F348" s="42">
        <v>0</v>
      </c>
      <c r="G348" s="41" t="s">
        <v>805</v>
      </c>
      <c r="H348" s="41">
        <v>2</v>
      </c>
      <c r="I348" s="42">
        <v>4000</v>
      </c>
      <c r="J348" s="67" t="s">
        <v>76</v>
      </c>
    </row>
    <row r="349" spans="1:10" ht="15" x14ac:dyDescent="0.2">
      <c r="A349" s="36" t="s">
        <v>725</v>
      </c>
      <c r="B349" s="63">
        <v>213</v>
      </c>
      <c r="C349" s="109">
        <v>1</v>
      </c>
      <c r="D349" s="64" t="s">
        <v>803</v>
      </c>
      <c r="E349" s="64" t="s">
        <v>804</v>
      </c>
      <c r="F349" s="44">
        <v>0</v>
      </c>
      <c r="G349" s="43" t="s">
        <v>805</v>
      </c>
      <c r="H349" s="43">
        <v>3</v>
      </c>
      <c r="I349" s="44">
        <v>3000</v>
      </c>
      <c r="J349" s="66" t="s">
        <v>76</v>
      </c>
    </row>
    <row r="350" spans="1:10" ht="15" x14ac:dyDescent="0.2">
      <c r="A350" s="32" t="s">
        <v>727</v>
      </c>
      <c r="B350" s="62"/>
      <c r="C350" s="110"/>
      <c r="D350" s="65" t="s">
        <v>803</v>
      </c>
      <c r="E350" s="65" t="s">
        <v>804</v>
      </c>
      <c r="F350" s="42">
        <v>0</v>
      </c>
      <c r="G350" s="41" t="s">
        <v>805</v>
      </c>
      <c r="H350" s="41">
        <v>5</v>
      </c>
      <c r="I350" s="42">
        <v>4000</v>
      </c>
      <c r="J350" s="67" t="s">
        <v>76</v>
      </c>
    </row>
    <row r="351" spans="1:10" ht="15" x14ac:dyDescent="0.2">
      <c r="A351" s="36" t="s">
        <v>729</v>
      </c>
      <c r="B351" s="63">
        <v>225</v>
      </c>
      <c r="C351" s="109">
        <v>1</v>
      </c>
      <c r="D351" s="64" t="s">
        <v>803</v>
      </c>
      <c r="E351" s="64" t="s">
        <v>804</v>
      </c>
      <c r="F351" s="44">
        <v>0</v>
      </c>
      <c r="G351" s="43" t="s">
        <v>805</v>
      </c>
      <c r="H351" s="43">
        <v>3</v>
      </c>
      <c r="I351" s="44">
        <v>4000</v>
      </c>
      <c r="J351" s="66" t="s">
        <v>76</v>
      </c>
    </row>
    <row r="352" spans="1:10" ht="15" x14ac:dyDescent="0.2">
      <c r="A352" s="32" t="s">
        <v>731</v>
      </c>
      <c r="B352" s="62">
        <v>300</v>
      </c>
      <c r="C352" s="110">
        <v>1</v>
      </c>
      <c r="D352" s="65" t="s">
        <v>803</v>
      </c>
      <c r="E352" s="65" t="s">
        <v>804</v>
      </c>
      <c r="F352" s="42">
        <v>0</v>
      </c>
      <c r="G352" s="41" t="s">
        <v>805</v>
      </c>
      <c r="H352" s="41">
        <v>3</v>
      </c>
      <c r="I352" s="42">
        <v>3000</v>
      </c>
      <c r="J352" s="67" t="s">
        <v>76</v>
      </c>
    </row>
    <row r="353" spans="1:10" ht="15" x14ac:dyDescent="0.2">
      <c r="A353" s="36" t="s">
        <v>732</v>
      </c>
      <c r="B353" s="63">
        <v>2126</v>
      </c>
      <c r="C353" s="109">
        <v>1</v>
      </c>
      <c r="D353" s="64" t="s">
        <v>803</v>
      </c>
      <c r="E353" s="64" t="s">
        <v>804</v>
      </c>
      <c r="F353" s="44">
        <v>0</v>
      </c>
      <c r="G353" s="43" t="s">
        <v>805</v>
      </c>
      <c r="H353" s="43">
        <v>3</v>
      </c>
      <c r="I353" s="44">
        <v>3000</v>
      </c>
      <c r="J353" s="66" t="s">
        <v>76</v>
      </c>
    </row>
    <row r="354" spans="1:10" ht="15" x14ac:dyDescent="0.2">
      <c r="A354" s="32" t="s">
        <v>108</v>
      </c>
      <c r="B354" s="62">
        <v>675686</v>
      </c>
      <c r="C354" s="110">
        <v>1</v>
      </c>
      <c r="D354" s="65" t="s">
        <v>803</v>
      </c>
      <c r="E354" s="65" t="s">
        <v>804</v>
      </c>
      <c r="F354" s="42">
        <v>0</v>
      </c>
      <c r="G354" s="41" t="s">
        <v>805</v>
      </c>
      <c r="H354" s="41">
        <v>4</v>
      </c>
      <c r="I354" s="42">
        <v>7480</v>
      </c>
      <c r="J354" s="67" t="s">
        <v>76</v>
      </c>
    </row>
    <row r="355" spans="1:10" ht="15" x14ac:dyDescent="0.2">
      <c r="A355" s="36" t="s">
        <v>735</v>
      </c>
      <c r="B355" s="63"/>
      <c r="C355" s="109"/>
      <c r="D355" s="64" t="s">
        <v>803</v>
      </c>
      <c r="E355" s="64" t="s">
        <v>804</v>
      </c>
      <c r="F355" s="44">
        <v>1000</v>
      </c>
      <c r="G355" s="43" t="s">
        <v>806</v>
      </c>
      <c r="H355" s="43" t="s">
        <v>76</v>
      </c>
      <c r="I355" s="44" t="s">
        <v>76</v>
      </c>
      <c r="J355" s="66" t="s">
        <v>76</v>
      </c>
    </row>
    <row r="356" spans="1:10" ht="15" x14ac:dyDescent="0.2">
      <c r="A356" s="32" t="s">
        <v>737</v>
      </c>
      <c r="B356" s="62"/>
      <c r="C356" s="110"/>
      <c r="D356" s="65" t="s">
        <v>803</v>
      </c>
      <c r="E356" s="65" t="s">
        <v>804</v>
      </c>
      <c r="F356" s="42">
        <v>0</v>
      </c>
      <c r="G356" s="41" t="s">
        <v>805</v>
      </c>
      <c r="H356" s="41">
        <v>3</v>
      </c>
      <c r="I356" s="42">
        <v>4000</v>
      </c>
      <c r="J356" s="67" t="s">
        <v>76</v>
      </c>
    </row>
    <row r="357" spans="1:10" ht="15" x14ac:dyDescent="0.2">
      <c r="A357" s="36" t="s">
        <v>740</v>
      </c>
      <c r="B357" s="63"/>
      <c r="C357" s="109"/>
      <c r="D357" s="64" t="s">
        <v>803</v>
      </c>
      <c r="E357" s="64" t="s">
        <v>804</v>
      </c>
      <c r="F357" s="44">
        <v>0</v>
      </c>
      <c r="G357" s="43" t="s">
        <v>805</v>
      </c>
      <c r="H357" s="43">
        <v>3</v>
      </c>
      <c r="I357" s="44">
        <v>2000</v>
      </c>
      <c r="J357" s="66" t="s">
        <v>76</v>
      </c>
    </row>
    <row r="358" spans="1:10" ht="15" x14ac:dyDescent="0.2">
      <c r="A358" s="32" t="s">
        <v>741</v>
      </c>
      <c r="B358" s="62">
        <v>10705</v>
      </c>
      <c r="C358" s="110">
        <v>1</v>
      </c>
      <c r="D358" s="65" t="s">
        <v>803</v>
      </c>
      <c r="E358" s="65" t="s">
        <v>804</v>
      </c>
      <c r="F358" s="42">
        <v>0</v>
      </c>
      <c r="G358" s="41" t="s">
        <v>805</v>
      </c>
      <c r="H358" s="41">
        <v>3</v>
      </c>
      <c r="I358" s="42">
        <v>3000</v>
      </c>
      <c r="J358" s="67" t="s">
        <v>76</v>
      </c>
    </row>
    <row r="359" spans="1:10" ht="15" x14ac:dyDescent="0.2">
      <c r="A359" s="36" t="s">
        <v>743</v>
      </c>
      <c r="B359" s="63">
        <v>1773</v>
      </c>
      <c r="C359" s="109">
        <v>1</v>
      </c>
      <c r="D359" s="64" t="s">
        <v>803</v>
      </c>
      <c r="E359" s="64" t="s">
        <v>804</v>
      </c>
      <c r="F359" s="44">
        <v>0</v>
      </c>
      <c r="G359" s="43" t="s">
        <v>805</v>
      </c>
      <c r="H359" s="43">
        <v>6</v>
      </c>
      <c r="I359" s="44">
        <v>1000</v>
      </c>
      <c r="J359" s="66" t="s">
        <v>76</v>
      </c>
    </row>
    <row r="360" spans="1:10" ht="15" x14ac:dyDescent="0.2">
      <c r="A360" s="32" t="s">
        <v>745</v>
      </c>
      <c r="B360" s="62">
        <v>15309</v>
      </c>
      <c r="C360" s="110">
        <v>1</v>
      </c>
      <c r="D360" s="65" t="s">
        <v>803</v>
      </c>
      <c r="E360" s="65" t="s">
        <v>804</v>
      </c>
      <c r="F360" s="42">
        <v>0</v>
      </c>
      <c r="G360" s="41" t="s">
        <v>805</v>
      </c>
      <c r="H360" s="41">
        <v>6</v>
      </c>
      <c r="I360" s="42">
        <v>1000</v>
      </c>
      <c r="J360" s="67" t="s">
        <v>76</v>
      </c>
    </row>
    <row r="361" spans="1:10" ht="15" x14ac:dyDescent="0.2">
      <c r="A361" s="36" t="s">
        <v>747</v>
      </c>
      <c r="B361" s="63">
        <v>82</v>
      </c>
      <c r="C361" s="109">
        <v>1</v>
      </c>
      <c r="D361" s="64" t="s">
        <v>803</v>
      </c>
      <c r="E361" s="64" t="s">
        <v>804</v>
      </c>
      <c r="F361" s="44">
        <v>0</v>
      </c>
      <c r="G361" s="43" t="s">
        <v>805</v>
      </c>
      <c r="H361" s="43">
        <v>4</v>
      </c>
      <c r="I361" s="44">
        <v>10000</v>
      </c>
      <c r="J361" s="66">
        <v>2</v>
      </c>
    </row>
    <row r="362" spans="1:10" ht="15" x14ac:dyDescent="0.2">
      <c r="A362" s="32" t="s">
        <v>750</v>
      </c>
      <c r="B362" s="62">
        <v>2322</v>
      </c>
      <c r="C362" s="110">
        <v>1</v>
      </c>
      <c r="D362" s="65" t="s">
        <v>803</v>
      </c>
      <c r="E362" s="65" t="s">
        <v>804</v>
      </c>
      <c r="F362" s="42">
        <v>0</v>
      </c>
      <c r="G362" s="41" t="s">
        <v>805</v>
      </c>
      <c r="H362" s="41">
        <v>3</v>
      </c>
      <c r="I362" s="42">
        <v>3000</v>
      </c>
      <c r="J362" s="67" t="s">
        <v>76</v>
      </c>
    </row>
    <row r="363" spans="1:10" ht="15" x14ac:dyDescent="0.2">
      <c r="A363" s="36" t="s">
        <v>753</v>
      </c>
      <c r="B363" s="63">
        <v>6000</v>
      </c>
      <c r="C363" s="109">
        <v>1</v>
      </c>
      <c r="D363" s="64" t="s">
        <v>803</v>
      </c>
      <c r="E363" s="64" t="s">
        <v>804</v>
      </c>
      <c r="F363" s="44">
        <v>0</v>
      </c>
      <c r="G363" s="43" t="s">
        <v>805</v>
      </c>
      <c r="H363" s="43">
        <v>3</v>
      </c>
      <c r="I363" s="44">
        <v>7000</v>
      </c>
      <c r="J363" s="66" t="s">
        <v>76</v>
      </c>
    </row>
    <row r="364" spans="1:10" ht="15" x14ac:dyDescent="0.2">
      <c r="A364" s="32" t="s">
        <v>754</v>
      </c>
      <c r="B364" s="62">
        <v>4780</v>
      </c>
      <c r="C364" s="110">
        <v>1</v>
      </c>
      <c r="D364" s="65" t="s">
        <v>803</v>
      </c>
      <c r="E364" s="65" t="s">
        <v>804</v>
      </c>
      <c r="F364" s="42">
        <v>0</v>
      </c>
      <c r="G364" s="41" t="s">
        <v>805</v>
      </c>
      <c r="H364" s="41">
        <v>3</v>
      </c>
      <c r="I364" s="42">
        <v>3000</v>
      </c>
      <c r="J364" s="67" t="s">
        <v>76</v>
      </c>
    </row>
    <row r="365" spans="1:10" ht="15" x14ac:dyDescent="0.2">
      <c r="A365" s="36" t="s">
        <v>755</v>
      </c>
      <c r="B365" s="63">
        <v>60</v>
      </c>
      <c r="C365" s="109">
        <v>1</v>
      </c>
      <c r="D365" s="64" t="s">
        <v>803</v>
      </c>
      <c r="E365" s="64" t="s">
        <v>804</v>
      </c>
      <c r="F365" s="44">
        <v>0</v>
      </c>
      <c r="G365" s="43" t="s">
        <v>805</v>
      </c>
      <c r="H365" s="43">
        <v>2</v>
      </c>
      <c r="I365" s="44">
        <v>10000</v>
      </c>
      <c r="J365" s="66" t="s">
        <v>76</v>
      </c>
    </row>
    <row r="366" spans="1:10" ht="15" x14ac:dyDescent="0.2">
      <c r="A366" s="32" t="s">
        <v>757</v>
      </c>
      <c r="B366" s="62">
        <v>2400</v>
      </c>
      <c r="C366" s="110">
        <v>1</v>
      </c>
      <c r="D366" s="65" t="s">
        <v>803</v>
      </c>
      <c r="E366" s="65" t="s">
        <v>804</v>
      </c>
      <c r="F366" s="42">
        <v>0</v>
      </c>
      <c r="G366" s="41" t="s">
        <v>805</v>
      </c>
      <c r="H366" s="41">
        <v>3</v>
      </c>
      <c r="I366" s="42">
        <v>6000</v>
      </c>
      <c r="J366" s="67" t="s">
        <v>76</v>
      </c>
    </row>
    <row r="367" spans="1:10" ht="15" x14ac:dyDescent="0.2">
      <c r="A367" s="36" t="s">
        <v>759</v>
      </c>
      <c r="B367" s="63">
        <v>450</v>
      </c>
      <c r="C367" s="109">
        <v>1</v>
      </c>
      <c r="D367" s="64" t="s">
        <v>803</v>
      </c>
      <c r="E367" s="64" t="s">
        <v>804</v>
      </c>
      <c r="F367" s="44">
        <v>0</v>
      </c>
      <c r="G367" s="43" t="s">
        <v>805</v>
      </c>
      <c r="H367" s="43">
        <v>3</v>
      </c>
      <c r="I367" s="44">
        <v>3000</v>
      </c>
      <c r="J367" s="66" t="s">
        <v>76</v>
      </c>
    </row>
    <row r="368" spans="1:10" ht="15" x14ac:dyDescent="0.2">
      <c r="A368" s="32" t="s">
        <v>109</v>
      </c>
      <c r="B368" s="62"/>
      <c r="C368" s="110"/>
      <c r="D368" s="65" t="s">
        <v>76</v>
      </c>
      <c r="E368" s="65" t="s">
        <v>76</v>
      </c>
      <c r="F368" s="42" t="s">
        <v>76</v>
      </c>
      <c r="G368" s="41" t="s">
        <v>76</v>
      </c>
      <c r="H368" s="41" t="s">
        <v>76</v>
      </c>
      <c r="I368" s="42" t="s">
        <v>76</v>
      </c>
      <c r="J368" s="67" t="s">
        <v>76</v>
      </c>
    </row>
    <row r="369" spans="1:10" ht="15" x14ac:dyDescent="0.2">
      <c r="A369" s="36" t="s">
        <v>761</v>
      </c>
      <c r="B369" s="63">
        <v>51</v>
      </c>
      <c r="C369" s="109">
        <v>1</v>
      </c>
      <c r="D369" s="64" t="s">
        <v>803</v>
      </c>
      <c r="E369" s="64" t="s">
        <v>804</v>
      </c>
      <c r="F369" s="44">
        <v>0</v>
      </c>
      <c r="G369" s="43" t="s">
        <v>805</v>
      </c>
      <c r="H369" s="43">
        <v>3</v>
      </c>
      <c r="I369" s="44">
        <v>4000</v>
      </c>
      <c r="J369" s="66" t="s">
        <v>76</v>
      </c>
    </row>
    <row r="370" spans="1:10" ht="15" x14ac:dyDescent="0.2">
      <c r="A370" s="32" t="s">
        <v>762</v>
      </c>
      <c r="B370" s="62">
        <v>149</v>
      </c>
      <c r="C370" s="110">
        <v>1</v>
      </c>
      <c r="D370" s="65" t="s">
        <v>803</v>
      </c>
      <c r="E370" s="65" t="s">
        <v>804</v>
      </c>
      <c r="F370" s="42">
        <v>0</v>
      </c>
      <c r="G370" s="41" t="s">
        <v>805</v>
      </c>
      <c r="H370" s="41">
        <v>3</v>
      </c>
      <c r="I370" s="42">
        <v>4000</v>
      </c>
      <c r="J370" s="67" t="s">
        <v>76</v>
      </c>
    </row>
    <row r="371" spans="1:10" ht="15" x14ac:dyDescent="0.2">
      <c r="A371" s="36" t="s">
        <v>763</v>
      </c>
      <c r="B371" s="63">
        <v>2538</v>
      </c>
      <c r="C371" s="109">
        <v>1</v>
      </c>
      <c r="D371" s="64" t="s">
        <v>803</v>
      </c>
      <c r="E371" s="64" t="s">
        <v>804</v>
      </c>
      <c r="F371" s="44">
        <v>0</v>
      </c>
      <c r="G371" s="43" t="s">
        <v>806</v>
      </c>
      <c r="H371" s="43" t="s">
        <v>76</v>
      </c>
      <c r="I371" s="44" t="s">
        <v>76</v>
      </c>
      <c r="J371" s="66" t="s">
        <v>76</v>
      </c>
    </row>
    <row r="372" spans="1:10" ht="15" x14ac:dyDescent="0.2">
      <c r="A372" s="32" t="s">
        <v>764</v>
      </c>
      <c r="B372" s="62">
        <v>645</v>
      </c>
      <c r="C372" s="110">
        <v>1</v>
      </c>
      <c r="D372" s="65" t="s">
        <v>803</v>
      </c>
      <c r="E372" s="65" t="s">
        <v>804</v>
      </c>
      <c r="F372" s="42">
        <v>0</v>
      </c>
      <c r="G372" s="41" t="s">
        <v>805</v>
      </c>
      <c r="H372" s="41">
        <v>3</v>
      </c>
      <c r="I372" s="42">
        <v>3000</v>
      </c>
      <c r="J372" s="67" t="s">
        <v>76</v>
      </c>
    </row>
    <row r="373" spans="1:10" ht="15" x14ac:dyDescent="0.2">
      <c r="A373" s="36" t="s">
        <v>765</v>
      </c>
      <c r="B373" s="63">
        <v>843</v>
      </c>
      <c r="C373" s="109">
        <v>1</v>
      </c>
      <c r="D373" s="64" t="s">
        <v>803</v>
      </c>
      <c r="E373" s="64" t="s">
        <v>804</v>
      </c>
      <c r="F373" s="44">
        <v>0</v>
      </c>
      <c r="G373" s="43" t="s">
        <v>805</v>
      </c>
      <c r="H373" s="43">
        <v>3</v>
      </c>
      <c r="I373" s="44">
        <v>3000</v>
      </c>
      <c r="J373" s="66" t="s">
        <v>76</v>
      </c>
    </row>
    <row r="374" spans="1:10" ht="15" x14ac:dyDescent="0.2">
      <c r="A374" s="32" t="s">
        <v>766</v>
      </c>
      <c r="B374" s="62">
        <v>483</v>
      </c>
      <c r="C374" s="110">
        <v>1</v>
      </c>
      <c r="D374" s="65" t="s">
        <v>803</v>
      </c>
      <c r="E374" s="65" t="s">
        <v>804</v>
      </c>
      <c r="F374" s="42">
        <v>0</v>
      </c>
      <c r="G374" s="41" t="s">
        <v>805</v>
      </c>
      <c r="H374" s="41">
        <v>6</v>
      </c>
      <c r="I374" s="42">
        <v>1000</v>
      </c>
      <c r="J374" s="67" t="s">
        <v>76</v>
      </c>
    </row>
    <row r="375" spans="1:10" ht="15" x14ac:dyDescent="0.2">
      <c r="A375" s="36" t="s">
        <v>768</v>
      </c>
      <c r="B375" s="63">
        <v>225</v>
      </c>
      <c r="C375" s="109">
        <v>1</v>
      </c>
      <c r="D375" s="64" t="s">
        <v>803</v>
      </c>
      <c r="E375" s="64" t="s">
        <v>804</v>
      </c>
      <c r="F375" s="44">
        <v>0</v>
      </c>
      <c r="G375" s="43" t="s">
        <v>805</v>
      </c>
      <c r="H375" s="43">
        <v>6</v>
      </c>
      <c r="I375" s="44">
        <v>1000</v>
      </c>
      <c r="J375" s="66" t="s">
        <v>76</v>
      </c>
    </row>
    <row r="376" spans="1:10" ht="15" x14ac:dyDescent="0.2">
      <c r="A376" s="32" t="s">
        <v>770</v>
      </c>
      <c r="B376" s="62"/>
      <c r="C376" s="110"/>
      <c r="D376" s="65" t="s">
        <v>76</v>
      </c>
      <c r="E376" s="65" t="s">
        <v>76</v>
      </c>
      <c r="F376" s="42" t="s">
        <v>76</v>
      </c>
      <c r="G376" s="41" t="s">
        <v>76</v>
      </c>
      <c r="H376" s="41" t="s">
        <v>76</v>
      </c>
      <c r="I376" s="42" t="s">
        <v>76</v>
      </c>
      <c r="J376" s="67" t="s">
        <v>76</v>
      </c>
    </row>
    <row r="377" spans="1:10" ht="15" x14ac:dyDescent="0.2">
      <c r="A377" s="36" t="s">
        <v>771</v>
      </c>
      <c r="B377" s="63">
        <v>2068</v>
      </c>
      <c r="C377" s="109">
        <v>1</v>
      </c>
      <c r="D377" s="64" t="s">
        <v>803</v>
      </c>
      <c r="E377" s="64" t="s">
        <v>807</v>
      </c>
      <c r="F377" s="44">
        <v>3500</v>
      </c>
      <c r="G377" s="43" t="s">
        <v>806</v>
      </c>
      <c r="H377" s="43" t="s">
        <v>76</v>
      </c>
      <c r="I377" s="44" t="s">
        <v>76</v>
      </c>
      <c r="J377" s="66">
        <v>1.17</v>
      </c>
    </row>
    <row r="378" spans="1:10" ht="15" x14ac:dyDescent="0.2">
      <c r="A378" s="32" t="s">
        <v>773</v>
      </c>
      <c r="B378" s="62">
        <v>220</v>
      </c>
      <c r="C378" s="110">
        <v>1</v>
      </c>
      <c r="D378" s="65" t="s">
        <v>803</v>
      </c>
      <c r="E378" s="65" t="s">
        <v>804</v>
      </c>
      <c r="F378" s="42">
        <v>0</v>
      </c>
      <c r="G378" s="41" t="s">
        <v>805</v>
      </c>
      <c r="H378" s="41">
        <v>3</v>
      </c>
      <c r="I378" s="42">
        <v>3000</v>
      </c>
      <c r="J378" s="67" t="s">
        <v>76</v>
      </c>
    </row>
    <row r="379" spans="1:10" ht="15" x14ac:dyDescent="0.2">
      <c r="A379" s="36" t="s">
        <v>774</v>
      </c>
      <c r="B379" s="63">
        <v>1000</v>
      </c>
      <c r="C379" s="109">
        <v>1</v>
      </c>
      <c r="D379" s="64" t="s">
        <v>803</v>
      </c>
      <c r="E379" s="64" t="s">
        <v>807</v>
      </c>
      <c r="F379" s="44">
        <v>2000</v>
      </c>
      <c r="G379" s="43" t="s">
        <v>806</v>
      </c>
      <c r="H379" s="43" t="s">
        <v>76</v>
      </c>
      <c r="I379" s="44" t="s">
        <v>76</v>
      </c>
      <c r="J379" s="66" t="s">
        <v>76</v>
      </c>
    </row>
    <row r="380" spans="1:10" ht="15" x14ac:dyDescent="0.2">
      <c r="A380" s="32" t="s">
        <v>775</v>
      </c>
      <c r="B380" s="62">
        <v>107</v>
      </c>
      <c r="C380" s="110">
        <v>1</v>
      </c>
      <c r="D380" s="65" t="s">
        <v>803</v>
      </c>
      <c r="E380" s="65" t="s">
        <v>804</v>
      </c>
      <c r="F380" s="42">
        <v>0</v>
      </c>
      <c r="G380" s="41" t="s">
        <v>805</v>
      </c>
      <c r="H380" s="41">
        <v>3</v>
      </c>
      <c r="I380" s="42">
        <v>3000</v>
      </c>
      <c r="J380" s="67" t="s">
        <v>76</v>
      </c>
    </row>
    <row r="381" spans="1:10" ht="15" x14ac:dyDescent="0.2">
      <c r="A381" s="36" t="s">
        <v>776</v>
      </c>
      <c r="B381" s="63">
        <v>360</v>
      </c>
      <c r="C381" s="109">
        <v>1</v>
      </c>
      <c r="D381" s="64" t="s">
        <v>803</v>
      </c>
      <c r="E381" s="64" t="s">
        <v>804</v>
      </c>
      <c r="F381" s="44">
        <v>0</v>
      </c>
      <c r="G381" s="43" t="s">
        <v>805</v>
      </c>
      <c r="H381" s="43">
        <v>4</v>
      </c>
      <c r="I381" s="44">
        <v>2000</v>
      </c>
      <c r="J381" s="66" t="s">
        <v>76</v>
      </c>
    </row>
    <row r="382" spans="1:10" ht="15" x14ac:dyDescent="0.2">
      <c r="A382" s="32" t="s">
        <v>778</v>
      </c>
      <c r="B382" s="62">
        <v>500</v>
      </c>
      <c r="C382" s="110">
        <v>1</v>
      </c>
      <c r="D382" s="65" t="s">
        <v>803</v>
      </c>
      <c r="E382" s="65" t="s">
        <v>804</v>
      </c>
      <c r="F382" s="42">
        <v>0</v>
      </c>
      <c r="G382" s="41" t="s">
        <v>806</v>
      </c>
      <c r="H382" s="41" t="s">
        <v>76</v>
      </c>
      <c r="I382" s="42" t="s">
        <v>76</v>
      </c>
      <c r="J382" s="67" t="s">
        <v>76</v>
      </c>
    </row>
    <row r="383" spans="1:10" ht="15" x14ac:dyDescent="0.2">
      <c r="A383" s="36" t="s">
        <v>780</v>
      </c>
      <c r="B383" s="63">
        <v>6200</v>
      </c>
      <c r="C383" s="109">
        <v>1</v>
      </c>
      <c r="D383" s="64" t="s">
        <v>803</v>
      </c>
      <c r="E383" s="64" t="s">
        <v>804</v>
      </c>
      <c r="F383" s="44">
        <v>3000</v>
      </c>
      <c r="G383" s="43" t="s">
        <v>805</v>
      </c>
      <c r="H383" s="43">
        <v>4</v>
      </c>
      <c r="I383" s="44">
        <v>10000</v>
      </c>
      <c r="J383" s="66">
        <v>2</v>
      </c>
    </row>
    <row r="384" spans="1:10" ht="15" x14ac:dyDescent="0.2">
      <c r="A384" s="32" t="s">
        <v>782</v>
      </c>
      <c r="B384" s="62">
        <v>3880</v>
      </c>
      <c r="C384" s="110">
        <v>1</v>
      </c>
      <c r="D384" s="65" t="s">
        <v>803</v>
      </c>
      <c r="E384" s="65" t="s">
        <v>804</v>
      </c>
      <c r="F384" s="42">
        <v>2000</v>
      </c>
      <c r="G384" s="41" t="s">
        <v>805</v>
      </c>
      <c r="H384" s="41">
        <v>4</v>
      </c>
      <c r="I384" s="42">
        <v>6000</v>
      </c>
      <c r="J384" s="67" t="s">
        <v>76</v>
      </c>
    </row>
    <row r="385" spans="1:10" ht="15" x14ac:dyDescent="0.2">
      <c r="A385" s="36" t="s">
        <v>783</v>
      </c>
      <c r="B385" s="63">
        <v>2900</v>
      </c>
      <c r="C385" s="109">
        <v>1</v>
      </c>
      <c r="D385" s="64" t="s">
        <v>803</v>
      </c>
      <c r="E385" s="64" t="s">
        <v>807</v>
      </c>
      <c r="F385" s="44">
        <v>1000</v>
      </c>
      <c r="G385" s="43" t="s">
        <v>805</v>
      </c>
      <c r="H385" s="43">
        <v>3</v>
      </c>
      <c r="I385" s="44">
        <v>10000</v>
      </c>
      <c r="J385" s="66" t="s">
        <v>76</v>
      </c>
    </row>
    <row r="386" spans="1:10" ht="15" x14ac:dyDescent="0.2">
      <c r="A386" s="32" t="s">
        <v>110</v>
      </c>
      <c r="B386" s="62"/>
      <c r="C386" s="110"/>
      <c r="D386" s="65" t="s">
        <v>803</v>
      </c>
      <c r="E386" s="65" t="s">
        <v>804</v>
      </c>
      <c r="F386" s="42">
        <v>0</v>
      </c>
      <c r="G386" s="41" t="s">
        <v>805</v>
      </c>
      <c r="H386" s="41">
        <v>3</v>
      </c>
      <c r="I386" s="42">
        <v>4000</v>
      </c>
      <c r="J386" s="67" t="s">
        <v>76</v>
      </c>
    </row>
    <row r="387" spans="1:10" ht="15" x14ac:dyDescent="0.2">
      <c r="A387" s="36" t="s">
        <v>785</v>
      </c>
      <c r="B387" s="63">
        <v>4554</v>
      </c>
      <c r="C387" s="109">
        <v>1</v>
      </c>
      <c r="D387" s="64" t="s">
        <v>803</v>
      </c>
      <c r="E387" s="64" t="s">
        <v>804</v>
      </c>
      <c r="F387" s="44">
        <v>0</v>
      </c>
      <c r="G387" s="43" t="s">
        <v>805</v>
      </c>
      <c r="H387" s="43">
        <v>6</v>
      </c>
      <c r="I387" s="44">
        <v>1000</v>
      </c>
      <c r="J387" s="66" t="s">
        <v>76</v>
      </c>
    </row>
    <row r="388" spans="1:10" ht="15" x14ac:dyDescent="0.2">
      <c r="A388" s="32" t="s">
        <v>787</v>
      </c>
      <c r="B388" s="62">
        <v>480</v>
      </c>
      <c r="C388" s="110">
        <v>1</v>
      </c>
      <c r="D388" s="65" t="s">
        <v>803</v>
      </c>
      <c r="E388" s="65" t="s">
        <v>804</v>
      </c>
      <c r="F388" s="42">
        <v>0</v>
      </c>
      <c r="G388" s="41" t="s">
        <v>805</v>
      </c>
      <c r="H388" s="41">
        <v>3</v>
      </c>
      <c r="I388" s="42">
        <v>3000</v>
      </c>
      <c r="J388" s="67" t="s">
        <v>76</v>
      </c>
    </row>
    <row r="389" spans="1:10" ht="15" x14ac:dyDescent="0.2">
      <c r="A389" s="36" t="s">
        <v>788</v>
      </c>
      <c r="B389" s="63">
        <v>318</v>
      </c>
      <c r="C389" s="109">
        <v>2</v>
      </c>
      <c r="D389" s="64" t="s">
        <v>76</v>
      </c>
      <c r="E389" s="64" t="s">
        <v>76</v>
      </c>
      <c r="F389" s="44" t="s">
        <v>76</v>
      </c>
      <c r="G389" s="43" t="s">
        <v>76</v>
      </c>
      <c r="H389" s="43" t="s">
        <v>76</v>
      </c>
      <c r="I389" s="44" t="s">
        <v>76</v>
      </c>
      <c r="J389" s="66" t="s">
        <v>76</v>
      </c>
    </row>
    <row r="390" spans="1:10" ht="15" x14ac:dyDescent="0.2">
      <c r="A390" s="32" t="s">
        <v>790</v>
      </c>
      <c r="B390" s="62">
        <v>9655</v>
      </c>
      <c r="C390" s="110">
        <v>1</v>
      </c>
      <c r="D390" s="65" t="s">
        <v>803</v>
      </c>
      <c r="E390" s="65" t="s">
        <v>804</v>
      </c>
      <c r="F390" s="42">
        <v>0</v>
      </c>
      <c r="G390" s="41" t="s">
        <v>805</v>
      </c>
      <c r="H390" s="41">
        <v>3</v>
      </c>
      <c r="I390" s="42">
        <v>15000</v>
      </c>
      <c r="J390" s="67">
        <v>1.9</v>
      </c>
    </row>
    <row r="391" spans="1:10" ht="15" x14ac:dyDescent="0.2">
      <c r="A391" s="36" t="s">
        <v>792</v>
      </c>
      <c r="B391" s="63">
        <v>380</v>
      </c>
      <c r="C391" s="109">
        <v>1</v>
      </c>
      <c r="D391" s="64" t="s">
        <v>803</v>
      </c>
      <c r="E391" s="64" t="s">
        <v>807</v>
      </c>
      <c r="F391" s="44">
        <v>0</v>
      </c>
      <c r="G391" s="43" t="s">
        <v>805</v>
      </c>
      <c r="H391" s="43">
        <v>2</v>
      </c>
      <c r="I391" s="44">
        <v>35000</v>
      </c>
      <c r="J391" s="66" t="s">
        <v>76</v>
      </c>
    </row>
    <row r="392" spans="1:10" ht="15" x14ac:dyDescent="0.2">
      <c r="A392" s="32" t="s">
        <v>794</v>
      </c>
      <c r="B392" s="62">
        <v>50</v>
      </c>
      <c r="C392" s="110">
        <v>1</v>
      </c>
      <c r="D392" s="65" t="s">
        <v>803</v>
      </c>
      <c r="E392" s="65" t="s">
        <v>804</v>
      </c>
      <c r="F392" s="42">
        <v>2000</v>
      </c>
      <c r="G392" s="41" t="s">
        <v>806</v>
      </c>
      <c r="H392" s="41" t="s">
        <v>76</v>
      </c>
      <c r="I392" s="42" t="s">
        <v>76</v>
      </c>
      <c r="J392" s="67" t="s">
        <v>76</v>
      </c>
    </row>
    <row r="393" spans="1:10" ht="15" x14ac:dyDescent="0.2">
      <c r="A393" s="36" t="s">
        <v>796</v>
      </c>
      <c r="B393" s="63">
        <v>1600</v>
      </c>
      <c r="C393" s="109">
        <v>1</v>
      </c>
      <c r="D393" s="64" t="s">
        <v>803</v>
      </c>
      <c r="E393" s="64" t="s">
        <v>804</v>
      </c>
      <c r="F393" s="44">
        <v>0</v>
      </c>
      <c r="G393" s="43" t="s">
        <v>805</v>
      </c>
      <c r="H393" s="43">
        <v>4</v>
      </c>
      <c r="I393" s="44">
        <v>3000</v>
      </c>
      <c r="J393" s="66" t="s">
        <v>76</v>
      </c>
    </row>
    <row r="394" spans="1:10" ht="15" x14ac:dyDescent="0.2">
      <c r="A394" s="32" t="s">
        <v>148</v>
      </c>
      <c r="B394" s="62">
        <v>103264</v>
      </c>
      <c r="C394" s="110">
        <v>1</v>
      </c>
      <c r="D394" s="65" t="s">
        <v>803</v>
      </c>
      <c r="E394" s="65" t="s">
        <v>804</v>
      </c>
      <c r="F394" s="42">
        <v>0</v>
      </c>
      <c r="G394" s="41" t="s">
        <v>805</v>
      </c>
      <c r="H394" s="41">
        <v>3</v>
      </c>
      <c r="I394" s="42">
        <v>7480</v>
      </c>
      <c r="J394" s="67">
        <v>1.33</v>
      </c>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Source:  1= EPA SDWIS 2013; 2= 2013 Census Population&amp;R&amp;8Water Infrastructure Finance Authority of Arizona
and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395"/>
  <sheetViews>
    <sheetView showGridLines="0" view="pageLayout" zoomScaleNormal="100" zoomScaleSheetLayoutView="100" workbookViewId="0">
      <selection activeCell="A2" sqref="A2:A3"/>
    </sheetView>
  </sheetViews>
  <sheetFormatPr defaultRowHeight="12.75" x14ac:dyDescent="0.2"/>
  <cols>
    <col min="1" max="1" width="36.5703125" style="4" customWidth="1"/>
    <col min="2" max="2" width="8.7109375" style="5" bestFit="1" customWidth="1"/>
    <col min="3" max="3" width="2" style="6" bestFit="1" customWidth="1"/>
    <col min="4" max="4" width="8.42578125" style="6" customWidth="1"/>
    <col min="5" max="18" width="7.140625" style="4" customWidth="1"/>
    <col min="19" max="16384" width="9.140625" style="13"/>
  </cols>
  <sheetData>
    <row r="1" spans="1:18" s="11" customFormat="1" ht="30" customHeight="1" x14ac:dyDescent="0.2">
      <c r="A1" s="157" t="s">
        <v>815</v>
      </c>
      <c r="B1" s="157"/>
      <c r="C1" s="157"/>
      <c r="D1" s="157"/>
      <c r="E1" s="157"/>
      <c r="F1" s="157"/>
      <c r="G1" s="157"/>
      <c r="H1" s="157"/>
      <c r="I1" s="157"/>
      <c r="J1" s="157"/>
      <c r="K1" s="157"/>
      <c r="L1" s="157"/>
      <c r="M1" s="157"/>
      <c r="N1" s="157"/>
      <c r="O1" s="157"/>
      <c r="P1" s="157"/>
      <c r="Q1" s="157"/>
      <c r="R1" s="157"/>
    </row>
    <row r="2" spans="1:18" s="12" customFormat="1" ht="28.5" customHeight="1" x14ac:dyDescent="0.2">
      <c r="A2" s="158" t="s">
        <v>1</v>
      </c>
      <c r="B2" s="160" t="s">
        <v>48</v>
      </c>
      <c r="C2" s="160"/>
      <c r="D2" s="71" t="s">
        <v>51</v>
      </c>
      <c r="E2" s="161" t="s">
        <v>8</v>
      </c>
      <c r="F2" s="161"/>
      <c r="G2" s="161" t="s">
        <v>7</v>
      </c>
      <c r="H2" s="161"/>
      <c r="I2" s="161" t="s">
        <v>52</v>
      </c>
      <c r="J2" s="161"/>
      <c r="K2" s="162" t="s">
        <v>9</v>
      </c>
      <c r="L2" s="161"/>
      <c r="M2" s="161" t="s">
        <v>41</v>
      </c>
      <c r="N2" s="161"/>
      <c r="O2" s="161" t="s">
        <v>53</v>
      </c>
      <c r="P2" s="161"/>
      <c r="Q2" s="161" t="s">
        <v>10</v>
      </c>
      <c r="R2" s="161"/>
    </row>
    <row r="3" spans="1:18" s="3" customFormat="1" ht="13.5" thickBot="1" x14ac:dyDescent="0.25">
      <c r="A3" s="159"/>
      <c r="B3" s="156"/>
      <c r="C3" s="156"/>
      <c r="D3" s="18"/>
      <c r="E3" s="16" t="s">
        <v>3</v>
      </c>
      <c r="F3" s="15" t="s">
        <v>4</v>
      </c>
      <c r="G3" s="16" t="s">
        <v>3</v>
      </c>
      <c r="H3" s="15" t="s">
        <v>4</v>
      </c>
      <c r="I3" s="16" t="s">
        <v>3</v>
      </c>
      <c r="J3" s="15" t="s">
        <v>4</v>
      </c>
      <c r="K3" s="16" t="s">
        <v>3</v>
      </c>
      <c r="L3" s="15" t="s">
        <v>4</v>
      </c>
      <c r="M3" s="16" t="s">
        <v>3</v>
      </c>
      <c r="N3" s="15" t="s">
        <v>4</v>
      </c>
      <c r="O3" s="16" t="s">
        <v>3</v>
      </c>
      <c r="P3" s="15" t="s">
        <v>4</v>
      </c>
      <c r="Q3" s="16" t="s">
        <v>3</v>
      </c>
      <c r="R3" s="14" t="s">
        <v>4</v>
      </c>
    </row>
    <row r="4" spans="1:18" ht="15" x14ac:dyDescent="0.2">
      <c r="A4" s="36" t="s">
        <v>111</v>
      </c>
      <c r="B4" s="61">
        <v>117</v>
      </c>
      <c r="C4" s="37">
        <v>1</v>
      </c>
      <c r="D4" s="74">
        <v>1.0124126624770677</v>
      </c>
      <c r="E4" s="119">
        <v>25</v>
      </c>
      <c r="F4" s="38"/>
      <c r="G4" s="39">
        <v>36.159999999999997</v>
      </c>
      <c r="H4" s="38"/>
      <c r="I4" s="39">
        <v>42.88</v>
      </c>
      <c r="J4" s="38"/>
      <c r="K4" s="39">
        <v>49.6</v>
      </c>
      <c r="L4" s="38"/>
      <c r="M4" s="39">
        <v>63.04</v>
      </c>
      <c r="N4" s="38"/>
      <c r="O4" s="39">
        <v>86.82</v>
      </c>
      <c r="P4" s="38"/>
      <c r="Q4" s="39">
        <v>138.52000000000001</v>
      </c>
      <c r="R4" s="40"/>
    </row>
    <row r="5" spans="1:18" ht="15" x14ac:dyDescent="0.2">
      <c r="A5" s="32" t="s">
        <v>117</v>
      </c>
      <c r="B5" s="62">
        <v>1437</v>
      </c>
      <c r="C5" s="55">
        <v>1</v>
      </c>
      <c r="D5" s="75">
        <v>1.2050756340999407</v>
      </c>
      <c r="E5" s="34">
        <v>14.53</v>
      </c>
      <c r="F5" s="33"/>
      <c r="G5" s="34">
        <v>21.52</v>
      </c>
      <c r="H5" s="33"/>
      <c r="I5" s="34">
        <v>25.46</v>
      </c>
      <c r="J5" s="33"/>
      <c r="K5" s="34">
        <v>29.4</v>
      </c>
      <c r="L5" s="33"/>
      <c r="M5" s="34">
        <v>37.28</v>
      </c>
      <c r="N5" s="33"/>
      <c r="O5" s="34">
        <v>49.1</v>
      </c>
      <c r="P5" s="33"/>
      <c r="Q5" s="34">
        <v>80.25</v>
      </c>
      <c r="R5" s="35"/>
    </row>
    <row r="6" spans="1:18" ht="15" x14ac:dyDescent="0.2">
      <c r="A6" s="36" t="s">
        <v>120</v>
      </c>
      <c r="B6" s="63">
        <v>125</v>
      </c>
      <c r="C6" s="37">
        <v>1</v>
      </c>
      <c r="D6" s="74" t="s">
        <v>76</v>
      </c>
      <c r="E6" s="39">
        <v>20.100000000000001</v>
      </c>
      <c r="F6" s="38"/>
      <c r="G6" s="39">
        <v>29.1</v>
      </c>
      <c r="H6" s="38"/>
      <c r="I6" s="39">
        <v>33.6</v>
      </c>
      <c r="J6" s="38"/>
      <c r="K6" s="39">
        <v>38.1</v>
      </c>
      <c r="L6" s="38"/>
      <c r="M6" s="39">
        <v>47.1</v>
      </c>
      <c r="N6" s="38"/>
      <c r="O6" s="39">
        <v>60.6</v>
      </c>
      <c r="P6" s="38"/>
      <c r="Q6" s="39">
        <v>87.6</v>
      </c>
      <c r="R6" s="40"/>
    </row>
    <row r="7" spans="1:18" ht="15" x14ac:dyDescent="0.2">
      <c r="A7" s="32" t="s">
        <v>123</v>
      </c>
      <c r="B7" s="62">
        <v>180</v>
      </c>
      <c r="C7" s="55">
        <v>1</v>
      </c>
      <c r="D7" s="75" t="s">
        <v>76</v>
      </c>
      <c r="E7" s="34">
        <v>11</v>
      </c>
      <c r="F7" s="33"/>
      <c r="G7" s="34">
        <v>15.11</v>
      </c>
      <c r="H7" s="33"/>
      <c r="I7" s="34">
        <v>17.170000000000002</v>
      </c>
      <c r="J7" s="33"/>
      <c r="K7" s="34">
        <v>19.23</v>
      </c>
      <c r="L7" s="33"/>
      <c r="M7" s="34">
        <v>23.35</v>
      </c>
      <c r="N7" s="33"/>
      <c r="O7" s="34">
        <v>29.53</v>
      </c>
      <c r="P7" s="33"/>
      <c r="Q7" s="34">
        <v>41.88</v>
      </c>
      <c r="R7" s="35"/>
    </row>
    <row r="8" spans="1:18" ht="15" x14ac:dyDescent="0.2">
      <c r="A8" s="36" t="s">
        <v>124</v>
      </c>
      <c r="B8" s="63">
        <v>200</v>
      </c>
      <c r="C8" s="37">
        <v>1</v>
      </c>
      <c r="D8" s="74" t="s">
        <v>76</v>
      </c>
      <c r="E8" s="39">
        <v>23.21</v>
      </c>
      <c r="F8" s="38"/>
      <c r="G8" s="39">
        <v>33.56</v>
      </c>
      <c r="H8" s="38"/>
      <c r="I8" s="39">
        <v>38.74</v>
      </c>
      <c r="J8" s="38"/>
      <c r="K8" s="39">
        <v>43.92</v>
      </c>
      <c r="L8" s="38"/>
      <c r="M8" s="39">
        <v>54.28</v>
      </c>
      <c r="N8" s="38"/>
      <c r="O8" s="39">
        <v>69.819999999999993</v>
      </c>
      <c r="P8" s="38"/>
      <c r="Q8" s="39">
        <v>100.82</v>
      </c>
      <c r="R8" s="40"/>
    </row>
    <row r="9" spans="1:18" ht="25.5" x14ac:dyDescent="0.2">
      <c r="A9" s="32" t="s">
        <v>127</v>
      </c>
      <c r="B9" s="62">
        <v>200</v>
      </c>
      <c r="C9" s="55">
        <v>1</v>
      </c>
      <c r="D9" s="75" t="s">
        <v>76</v>
      </c>
      <c r="E9" s="34">
        <v>22.73</v>
      </c>
      <c r="F9" s="33"/>
      <c r="G9" s="34">
        <v>29.33</v>
      </c>
      <c r="H9" s="33"/>
      <c r="I9" s="34">
        <v>32.979999999999997</v>
      </c>
      <c r="J9" s="33"/>
      <c r="K9" s="34">
        <v>36.630000000000003</v>
      </c>
      <c r="L9" s="33"/>
      <c r="M9" s="34">
        <v>43.93</v>
      </c>
      <c r="N9" s="33"/>
      <c r="O9" s="34">
        <v>54.88</v>
      </c>
      <c r="P9" s="33"/>
      <c r="Q9" s="34">
        <v>75.88</v>
      </c>
      <c r="R9" s="35"/>
    </row>
    <row r="10" spans="1:18" ht="15" x14ac:dyDescent="0.2">
      <c r="A10" s="36" t="s">
        <v>129</v>
      </c>
      <c r="B10" s="63">
        <v>800</v>
      </c>
      <c r="C10" s="37">
        <v>1</v>
      </c>
      <c r="D10" s="74">
        <v>0.95463088593039136</v>
      </c>
      <c r="E10" s="39">
        <v>10</v>
      </c>
      <c r="F10" s="38"/>
      <c r="G10" s="39">
        <v>15.4</v>
      </c>
      <c r="H10" s="38"/>
      <c r="I10" s="39">
        <v>17.3</v>
      </c>
      <c r="J10" s="38"/>
      <c r="K10" s="39">
        <v>19.2</v>
      </c>
      <c r="L10" s="38"/>
      <c r="M10" s="39">
        <v>23</v>
      </c>
      <c r="N10" s="38"/>
      <c r="O10" s="39">
        <v>28.7</v>
      </c>
      <c r="P10" s="38"/>
      <c r="Q10" s="39">
        <v>38.9</v>
      </c>
      <c r="R10" s="40"/>
    </row>
    <row r="11" spans="1:18" ht="15" x14ac:dyDescent="0.2">
      <c r="A11" s="32" t="s">
        <v>132</v>
      </c>
      <c r="B11" s="62">
        <v>964</v>
      </c>
      <c r="C11" s="55">
        <v>1</v>
      </c>
      <c r="D11" s="75">
        <v>1.1313284004353914</v>
      </c>
      <c r="E11" s="34">
        <v>26</v>
      </c>
      <c r="F11" s="33"/>
      <c r="G11" s="34">
        <v>35.39</v>
      </c>
      <c r="H11" s="33"/>
      <c r="I11" s="34">
        <v>38.520000000000003</v>
      </c>
      <c r="J11" s="33"/>
      <c r="K11" s="34">
        <v>41.65</v>
      </c>
      <c r="L11" s="33"/>
      <c r="M11" s="34">
        <v>47.91</v>
      </c>
      <c r="N11" s="33"/>
      <c r="O11" s="34">
        <v>57.3</v>
      </c>
      <c r="P11" s="33"/>
      <c r="Q11" s="34">
        <v>72.95</v>
      </c>
      <c r="R11" s="35"/>
    </row>
    <row r="12" spans="1:18" ht="15" x14ac:dyDescent="0.2">
      <c r="A12" s="36" t="s">
        <v>134</v>
      </c>
      <c r="B12" s="63">
        <v>2500</v>
      </c>
      <c r="C12" s="37">
        <v>1</v>
      </c>
      <c r="D12" s="74">
        <v>0.25579098795371025</v>
      </c>
      <c r="E12" s="39">
        <v>9.4499999999999993</v>
      </c>
      <c r="F12" s="38"/>
      <c r="G12" s="39">
        <v>16.95</v>
      </c>
      <c r="H12" s="38"/>
      <c r="I12" s="39">
        <v>19.850000000000001</v>
      </c>
      <c r="J12" s="38"/>
      <c r="K12" s="39">
        <v>22.75</v>
      </c>
      <c r="L12" s="38"/>
      <c r="M12" s="39">
        <v>28.55</v>
      </c>
      <c r="N12" s="38"/>
      <c r="O12" s="39">
        <v>37.25</v>
      </c>
      <c r="P12" s="38"/>
      <c r="Q12" s="39">
        <v>53.75</v>
      </c>
      <c r="R12" s="40"/>
    </row>
    <row r="13" spans="1:18" ht="25.5" x14ac:dyDescent="0.2">
      <c r="A13" s="32" t="s">
        <v>139</v>
      </c>
      <c r="B13" s="62">
        <v>132</v>
      </c>
      <c r="C13" s="55">
        <v>1</v>
      </c>
      <c r="D13" s="75" t="s">
        <v>76</v>
      </c>
      <c r="E13" s="34">
        <v>25</v>
      </c>
      <c r="F13" s="33"/>
      <c r="G13" s="34">
        <v>30.6</v>
      </c>
      <c r="H13" s="33"/>
      <c r="I13" s="34">
        <v>33.4</v>
      </c>
      <c r="J13" s="33"/>
      <c r="K13" s="34">
        <v>36.200000000000003</v>
      </c>
      <c r="L13" s="33"/>
      <c r="M13" s="34">
        <v>41.8</v>
      </c>
      <c r="N13" s="33"/>
      <c r="O13" s="34">
        <v>50.2</v>
      </c>
      <c r="P13" s="33"/>
      <c r="Q13" s="34">
        <v>64.2</v>
      </c>
      <c r="R13" s="35"/>
    </row>
    <row r="14" spans="1:18" ht="15" x14ac:dyDescent="0.2">
      <c r="A14" s="36" t="s">
        <v>142</v>
      </c>
      <c r="B14" s="63"/>
      <c r="C14" s="37"/>
      <c r="D14" s="74">
        <v>0.16035179778700928</v>
      </c>
      <c r="E14" s="39">
        <v>15</v>
      </c>
      <c r="F14" s="38"/>
      <c r="G14" s="39">
        <v>21</v>
      </c>
      <c r="H14" s="38"/>
      <c r="I14" s="39">
        <v>23</v>
      </c>
      <c r="J14" s="38"/>
      <c r="K14" s="39">
        <v>25</v>
      </c>
      <c r="L14" s="38"/>
      <c r="M14" s="39">
        <v>29</v>
      </c>
      <c r="N14" s="38"/>
      <c r="O14" s="39">
        <v>35</v>
      </c>
      <c r="P14" s="38"/>
      <c r="Q14" s="39">
        <v>45</v>
      </c>
      <c r="R14" s="40"/>
    </row>
    <row r="15" spans="1:18" ht="15" x14ac:dyDescent="0.2">
      <c r="A15" s="32" t="s">
        <v>144</v>
      </c>
      <c r="B15" s="62">
        <v>59</v>
      </c>
      <c r="C15" s="55">
        <v>1</v>
      </c>
      <c r="D15" s="75" t="s">
        <v>76</v>
      </c>
      <c r="E15" s="34">
        <v>10</v>
      </c>
      <c r="F15" s="33"/>
      <c r="G15" s="34">
        <v>45</v>
      </c>
      <c r="H15" s="33"/>
      <c r="I15" s="34">
        <v>48.75</v>
      </c>
      <c r="J15" s="33"/>
      <c r="K15" s="34">
        <v>56.25</v>
      </c>
      <c r="L15" s="33"/>
      <c r="M15" s="34">
        <v>73.75</v>
      </c>
      <c r="N15" s="33"/>
      <c r="O15" s="34">
        <v>106.25</v>
      </c>
      <c r="P15" s="33"/>
      <c r="Q15" s="34">
        <v>168.75</v>
      </c>
      <c r="R15" s="35"/>
    </row>
    <row r="16" spans="1:18" ht="15" x14ac:dyDescent="0.2">
      <c r="A16" s="36" t="s">
        <v>147</v>
      </c>
      <c r="B16" s="63">
        <v>163</v>
      </c>
      <c r="C16" s="37">
        <v>1</v>
      </c>
      <c r="D16" s="74">
        <v>0.76227583795394371</v>
      </c>
      <c r="E16" s="39">
        <v>13.5</v>
      </c>
      <c r="F16" s="38"/>
      <c r="G16" s="39">
        <v>16.5</v>
      </c>
      <c r="H16" s="38"/>
      <c r="I16" s="39">
        <v>17.5</v>
      </c>
      <c r="J16" s="38"/>
      <c r="K16" s="39">
        <v>18.5</v>
      </c>
      <c r="L16" s="38"/>
      <c r="M16" s="39">
        <v>21.3</v>
      </c>
      <c r="N16" s="38"/>
      <c r="O16" s="39">
        <v>25.5</v>
      </c>
      <c r="P16" s="38"/>
      <c r="Q16" s="39">
        <v>32.5</v>
      </c>
      <c r="R16" s="40"/>
    </row>
    <row r="17" spans="1:18" ht="15" x14ac:dyDescent="0.2">
      <c r="A17" s="32" t="s">
        <v>151</v>
      </c>
      <c r="B17" s="62">
        <v>602</v>
      </c>
      <c r="C17" s="55">
        <v>1</v>
      </c>
      <c r="D17" s="75">
        <v>1.3452210335549371</v>
      </c>
      <c r="E17" s="34">
        <v>30</v>
      </c>
      <c r="F17" s="33"/>
      <c r="G17" s="34">
        <v>40.5</v>
      </c>
      <c r="H17" s="33"/>
      <c r="I17" s="34">
        <v>44</v>
      </c>
      <c r="J17" s="33"/>
      <c r="K17" s="34">
        <v>47.5</v>
      </c>
      <c r="L17" s="33"/>
      <c r="M17" s="34">
        <v>54.5</v>
      </c>
      <c r="N17" s="33"/>
      <c r="O17" s="34">
        <v>65</v>
      </c>
      <c r="P17" s="33"/>
      <c r="Q17" s="34">
        <v>89.25</v>
      </c>
      <c r="R17" s="35"/>
    </row>
    <row r="18" spans="1:18" ht="25.5" x14ac:dyDescent="0.2">
      <c r="A18" s="36" t="s">
        <v>153</v>
      </c>
      <c r="B18" s="63">
        <v>13657</v>
      </c>
      <c r="C18" s="37">
        <v>1</v>
      </c>
      <c r="D18" s="74">
        <v>1.137592452113185</v>
      </c>
      <c r="E18" s="39">
        <v>19.350000000000001</v>
      </c>
      <c r="F18" s="38"/>
      <c r="G18" s="39">
        <v>30.99</v>
      </c>
      <c r="H18" s="38"/>
      <c r="I18" s="39">
        <v>34.869999999999997</v>
      </c>
      <c r="J18" s="38"/>
      <c r="K18" s="39">
        <v>38.75</v>
      </c>
      <c r="L18" s="38"/>
      <c r="M18" s="39">
        <v>49.71</v>
      </c>
      <c r="N18" s="38"/>
      <c r="O18" s="39">
        <v>66.150000000000006</v>
      </c>
      <c r="P18" s="38"/>
      <c r="Q18" s="39">
        <v>95.26</v>
      </c>
      <c r="R18" s="40"/>
    </row>
    <row r="19" spans="1:18" ht="15" x14ac:dyDescent="0.2">
      <c r="A19" s="32" t="s">
        <v>156</v>
      </c>
      <c r="B19" s="62">
        <v>500</v>
      </c>
      <c r="C19" s="55">
        <v>1</v>
      </c>
      <c r="D19" s="75" t="s">
        <v>76</v>
      </c>
      <c r="E19" s="34">
        <v>25</v>
      </c>
      <c r="F19" s="33"/>
      <c r="G19" s="34">
        <v>30.85</v>
      </c>
      <c r="H19" s="33"/>
      <c r="I19" s="34">
        <v>34.1</v>
      </c>
      <c r="J19" s="33"/>
      <c r="K19" s="34">
        <v>37.35</v>
      </c>
      <c r="L19" s="33"/>
      <c r="M19" s="34">
        <v>43.85</v>
      </c>
      <c r="N19" s="33"/>
      <c r="O19" s="34">
        <v>57.2</v>
      </c>
      <c r="P19" s="33"/>
      <c r="Q19" s="34">
        <v>79.45</v>
      </c>
      <c r="R19" s="35"/>
    </row>
    <row r="20" spans="1:18" ht="25.5" x14ac:dyDescent="0.2">
      <c r="A20" s="36" t="s">
        <v>158</v>
      </c>
      <c r="B20" s="63">
        <v>150</v>
      </c>
      <c r="C20" s="37">
        <v>1</v>
      </c>
      <c r="D20" s="74">
        <v>0.59603590324024114</v>
      </c>
      <c r="E20" s="39">
        <v>10</v>
      </c>
      <c r="F20" s="38"/>
      <c r="G20" s="39">
        <v>14.5</v>
      </c>
      <c r="H20" s="38"/>
      <c r="I20" s="39">
        <v>16.5</v>
      </c>
      <c r="J20" s="38"/>
      <c r="K20" s="39">
        <v>18.5</v>
      </c>
      <c r="L20" s="38"/>
      <c r="M20" s="39">
        <v>22.5</v>
      </c>
      <c r="N20" s="38"/>
      <c r="O20" s="39">
        <v>30.5</v>
      </c>
      <c r="P20" s="38"/>
      <c r="Q20" s="39">
        <v>45.5</v>
      </c>
      <c r="R20" s="40"/>
    </row>
    <row r="21" spans="1:18" ht="15" x14ac:dyDescent="0.2">
      <c r="A21" s="32" t="s">
        <v>160</v>
      </c>
      <c r="B21" s="62"/>
      <c r="C21" s="55" t="s">
        <v>76</v>
      </c>
      <c r="D21" s="75" t="s">
        <v>76</v>
      </c>
      <c r="E21" s="34" t="s">
        <v>76</v>
      </c>
      <c r="F21" s="33" t="s">
        <v>76</v>
      </c>
      <c r="G21" s="34" t="s">
        <v>76</v>
      </c>
      <c r="H21" s="33" t="s">
        <v>76</v>
      </c>
      <c r="I21" s="34" t="s">
        <v>76</v>
      </c>
      <c r="J21" s="33" t="s">
        <v>76</v>
      </c>
      <c r="K21" s="34" t="s">
        <v>76</v>
      </c>
      <c r="L21" s="33" t="s">
        <v>76</v>
      </c>
      <c r="M21" s="34" t="s">
        <v>76</v>
      </c>
      <c r="N21" s="33" t="s">
        <v>76</v>
      </c>
      <c r="O21" s="34" t="s">
        <v>76</v>
      </c>
      <c r="P21" s="33" t="s">
        <v>76</v>
      </c>
      <c r="Q21" s="34" t="s">
        <v>76</v>
      </c>
      <c r="R21" s="35" t="s">
        <v>76</v>
      </c>
    </row>
    <row r="22" spans="1:18" ht="15" x14ac:dyDescent="0.2">
      <c r="A22" s="36" t="s">
        <v>164</v>
      </c>
      <c r="B22" s="63">
        <v>1606</v>
      </c>
      <c r="C22" s="37">
        <v>1</v>
      </c>
      <c r="D22" s="74">
        <v>1.2496053822732247</v>
      </c>
      <c r="E22" s="39">
        <v>25</v>
      </c>
      <c r="F22" s="38"/>
      <c r="G22" s="39">
        <v>35.090000000000003</v>
      </c>
      <c r="H22" s="38"/>
      <c r="I22" s="39">
        <v>41.04</v>
      </c>
      <c r="J22" s="38"/>
      <c r="K22" s="39">
        <v>46.99</v>
      </c>
      <c r="L22" s="38"/>
      <c r="M22" s="39">
        <v>58.89</v>
      </c>
      <c r="N22" s="38"/>
      <c r="O22" s="39">
        <v>76.739999999999995</v>
      </c>
      <c r="P22" s="38"/>
      <c r="Q22" s="39">
        <v>122.85</v>
      </c>
      <c r="R22" s="40"/>
    </row>
    <row r="23" spans="1:18" ht="25.5" x14ac:dyDescent="0.2">
      <c r="A23" s="32" t="s">
        <v>167</v>
      </c>
      <c r="B23" s="62">
        <v>69272</v>
      </c>
      <c r="C23" s="55">
        <v>1</v>
      </c>
      <c r="D23" s="75" t="s">
        <v>76</v>
      </c>
      <c r="E23" s="34">
        <v>22.26</v>
      </c>
      <c r="F23" s="33"/>
      <c r="G23" s="34">
        <v>27.16</v>
      </c>
      <c r="H23" s="33"/>
      <c r="I23" s="34">
        <v>30.49</v>
      </c>
      <c r="J23" s="33"/>
      <c r="K23" s="34">
        <v>33.82</v>
      </c>
      <c r="L23" s="33"/>
      <c r="M23" s="34">
        <v>40.47</v>
      </c>
      <c r="N23" s="33"/>
      <c r="O23" s="34">
        <v>50.45</v>
      </c>
      <c r="P23" s="33"/>
      <c r="Q23" s="34">
        <v>74.44</v>
      </c>
      <c r="R23" s="35"/>
    </row>
    <row r="24" spans="1:18" ht="15" x14ac:dyDescent="0.2">
      <c r="A24" s="36" t="s">
        <v>169</v>
      </c>
      <c r="B24" s="63">
        <v>7975</v>
      </c>
      <c r="C24" s="37">
        <v>1</v>
      </c>
      <c r="D24" s="74" t="s">
        <v>76</v>
      </c>
      <c r="E24" s="39">
        <v>17</v>
      </c>
      <c r="F24" s="38"/>
      <c r="G24" s="39">
        <v>21.98</v>
      </c>
      <c r="H24" s="38"/>
      <c r="I24" s="39">
        <v>27.39</v>
      </c>
      <c r="J24" s="38"/>
      <c r="K24" s="39">
        <v>32.79</v>
      </c>
      <c r="L24" s="38"/>
      <c r="M24" s="39">
        <v>43.6</v>
      </c>
      <c r="N24" s="38"/>
      <c r="O24" s="39">
        <v>59.82</v>
      </c>
      <c r="P24" s="38"/>
      <c r="Q24" s="39">
        <v>92.46</v>
      </c>
      <c r="R24" s="40"/>
    </row>
    <row r="25" spans="1:18" ht="25.5" x14ac:dyDescent="0.2">
      <c r="A25" s="32" t="s">
        <v>171</v>
      </c>
      <c r="B25" s="62">
        <v>844</v>
      </c>
      <c r="C25" s="55">
        <v>1</v>
      </c>
      <c r="D25" s="75" t="s">
        <v>76</v>
      </c>
      <c r="E25" s="34">
        <v>16</v>
      </c>
      <c r="F25" s="33"/>
      <c r="G25" s="34">
        <v>19.559999999999999</v>
      </c>
      <c r="H25" s="33"/>
      <c r="I25" s="34">
        <v>21.67</v>
      </c>
      <c r="J25" s="33"/>
      <c r="K25" s="34">
        <v>23.77</v>
      </c>
      <c r="L25" s="33"/>
      <c r="M25" s="34">
        <v>27.97</v>
      </c>
      <c r="N25" s="33"/>
      <c r="O25" s="34">
        <v>34.28</v>
      </c>
      <c r="P25" s="33"/>
      <c r="Q25" s="34">
        <v>50.58</v>
      </c>
      <c r="R25" s="35"/>
    </row>
    <row r="26" spans="1:18" ht="15" x14ac:dyDescent="0.2">
      <c r="A26" s="36" t="s">
        <v>172</v>
      </c>
      <c r="B26" s="63">
        <v>21308</v>
      </c>
      <c r="C26" s="37">
        <v>1</v>
      </c>
      <c r="D26" s="74" t="s">
        <v>76</v>
      </c>
      <c r="E26" s="39">
        <v>17.260000000000002</v>
      </c>
      <c r="F26" s="38"/>
      <c r="G26" s="39">
        <v>29.01</v>
      </c>
      <c r="H26" s="38"/>
      <c r="I26" s="39">
        <v>34.43</v>
      </c>
      <c r="J26" s="38"/>
      <c r="K26" s="39">
        <v>39.85</v>
      </c>
      <c r="L26" s="38"/>
      <c r="M26" s="39">
        <v>50.69</v>
      </c>
      <c r="N26" s="38"/>
      <c r="O26" s="39">
        <v>66.959999999999994</v>
      </c>
      <c r="P26" s="38"/>
      <c r="Q26" s="39">
        <v>103.49</v>
      </c>
      <c r="R26" s="40"/>
    </row>
    <row r="27" spans="1:18" ht="25.5" x14ac:dyDescent="0.2">
      <c r="A27" s="32" t="s">
        <v>174</v>
      </c>
      <c r="B27" s="62">
        <v>4943</v>
      </c>
      <c r="C27" s="55">
        <v>1</v>
      </c>
      <c r="D27" s="75" t="s">
        <v>76</v>
      </c>
      <c r="E27" s="34">
        <v>26.94</v>
      </c>
      <c r="F27" s="33"/>
      <c r="G27" s="34">
        <v>34.76</v>
      </c>
      <c r="H27" s="33"/>
      <c r="I27" s="34">
        <v>40.22</v>
      </c>
      <c r="J27" s="33"/>
      <c r="K27" s="34">
        <v>45.69</v>
      </c>
      <c r="L27" s="33"/>
      <c r="M27" s="34">
        <v>56.62</v>
      </c>
      <c r="N27" s="33"/>
      <c r="O27" s="34">
        <v>73.010000000000005</v>
      </c>
      <c r="P27" s="33"/>
      <c r="Q27" s="34">
        <v>109.24</v>
      </c>
      <c r="R27" s="35"/>
    </row>
    <row r="28" spans="1:18" ht="25.5" x14ac:dyDescent="0.2">
      <c r="A28" s="36" t="s">
        <v>175</v>
      </c>
      <c r="B28" s="63">
        <v>21562</v>
      </c>
      <c r="C28" s="37">
        <v>1</v>
      </c>
      <c r="D28" s="74" t="s">
        <v>76</v>
      </c>
      <c r="E28" s="39">
        <v>25.33</v>
      </c>
      <c r="F28" s="38"/>
      <c r="G28" s="39">
        <v>31.69</v>
      </c>
      <c r="H28" s="38"/>
      <c r="I28" s="39">
        <v>35.25</v>
      </c>
      <c r="J28" s="38"/>
      <c r="K28" s="39">
        <v>38.799999999999997</v>
      </c>
      <c r="L28" s="38"/>
      <c r="M28" s="39">
        <v>45.9</v>
      </c>
      <c r="N28" s="38"/>
      <c r="O28" s="39">
        <v>56.56</v>
      </c>
      <c r="P28" s="38"/>
      <c r="Q28" s="39">
        <v>78.989999999999995</v>
      </c>
      <c r="R28" s="40"/>
    </row>
    <row r="29" spans="1:18" ht="15" x14ac:dyDescent="0.2">
      <c r="A29" s="32" t="s">
        <v>177</v>
      </c>
      <c r="B29" s="62">
        <v>5717</v>
      </c>
      <c r="C29" s="55">
        <v>1</v>
      </c>
      <c r="D29" s="75" t="s">
        <v>76</v>
      </c>
      <c r="E29" s="34">
        <v>27</v>
      </c>
      <c r="F29" s="33"/>
      <c r="G29" s="34">
        <v>33.51</v>
      </c>
      <c r="H29" s="33"/>
      <c r="I29" s="34">
        <v>37.96</v>
      </c>
      <c r="J29" s="33"/>
      <c r="K29" s="34">
        <v>42.41</v>
      </c>
      <c r="L29" s="33"/>
      <c r="M29" s="34">
        <v>51.32</v>
      </c>
      <c r="N29" s="33"/>
      <c r="O29" s="34">
        <v>64.67</v>
      </c>
      <c r="P29" s="33"/>
      <c r="Q29" s="34">
        <v>95.86</v>
      </c>
      <c r="R29" s="35"/>
    </row>
    <row r="30" spans="1:18" ht="15" x14ac:dyDescent="0.2">
      <c r="A30" s="36" t="s">
        <v>178</v>
      </c>
      <c r="B30" s="63">
        <v>9735</v>
      </c>
      <c r="C30" s="37">
        <v>1</v>
      </c>
      <c r="D30" s="74" t="s">
        <v>76</v>
      </c>
      <c r="E30" s="39">
        <v>17</v>
      </c>
      <c r="F30" s="38"/>
      <c r="G30" s="39">
        <v>20.6</v>
      </c>
      <c r="H30" s="38"/>
      <c r="I30" s="39">
        <v>22.53</v>
      </c>
      <c r="J30" s="38"/>
      <c r="K30" s="39">
        <v>24.46</v>
      </c>
      <c r="L30" s="38"/>
      <c r="M30" s="39">
        <v>28.33</v>
      </c>
      <c r="N30" s="38"/>
      <c r="O30" s="39">
        <v>34.119999999999997</v>
      </c>
      <c r="P30" s="38"/>
      <c r="Q30" s="39">
        <v>49.4</v>
      </c>
      <c r="R30" s="40"/>
    </row>
    <row r="31" spans="1:18" ht="15" x14ac:dyDescent="0.2">
      <c r="A31" s="32" t="s">
        <v>179</v>
      </c>
      <c r="B31" s="62">
        <v>6205</v>
      </c>
      <c r="C31" s="55">
        <v>1</v>
      </c>
      <c r="D31" s="75" t="s">
        <v>76</v>
      </c>
      <c r="E31" s="34">
        <v>23</v>
      </c>
      <c r="F31" s="33"/>
      <c r="G31" s="34">
        <v>28.4</v>
      </c>
      <c r="H31" s="33"/>
      <c r="I31" s="34">
        <v>30.2</v>
      </c>
      <c r="J31" s="33"/>
      <c r="K31" s="34">
        <v>32</v>
      </c>
      <c r="L31" s="33"/>
      <c r="M31" s="34">
        <v>38</v>
      </c>
      <c r="N31" s="33"/>
      <c r="O31" s="34">
        <v>47</v>
      </c>
      <c r="P31" s="33"/>
      <c r="Q31" s="34">
        <v>62</v>
      </c>
      <c r="R31" s="35"/>
    </row>
    <row r="32" spans="1:18" ht="15" x14ac:dyDescent="0.2">
      <c r="A32" s="36" t="s">
        <v>180</v>
      </c>
      <c r="B32" s="63">
        <v>463</v>
      </c>
      <c r="C32" s="37">
        <v>1</v>
      </c>
      <c r="D32" s="74" t="s">
        <v>76</v>
      </c>
      <c r="E32" s="39">
        <v>21</v>
      </c>
      <c r="F32" s="38"/>
      <c r="G32" s="39">
        <v>23.25</v>
      </c>
      <c r="H32" s="38"/>
      <c r="I32" s="39">
        <v>24.9</v>
      </c>
      <c r="J32" s="38"/>
      <c r="K32" s="39">
        <v>26.55</v>
      </c>
      <c r="L32" s="38"/>
      <c r="M32" s="39">
        <v>29.85</v>
      </c>
      <c r="N32" s="38"/>
      <c r="O32" s="39">
        <v>34.799999999999997</v>
      </c>
      <c r="P32" s="38"/>
      <c r="Q32" s="39">
        <v>49.8</v>
      </c>
      <c r="R32" s="40"/>
    </row>
    <row r="33" spans="1:18" ht="15" x14ac:dyDescent="0.2">
      <c r="A33" s="32" t="s">
        <v>182</v>
      </c>
      <c r="B33" s="62">
        <v>360</v>
      </c>
      <c r="C33" s="55">
        <v>1</v>
      </c>
      <c r="D33" s="75" t="s">
        <v>76</v>
      </c>
      <c r="E33" s="34">
        <v>18</v>
      </c>
      <c r="F33" s="33"/>
      <c r="G33" s="34">
        <v>22.65</v>
      </c>
      <c r="H33" s="33"/>
      <c r="I33" s="34">
        <v>25.4</v>
      </c>
      <c r="J33" s="33"/>
      <c r="K33" s="34">
        <v>28.15</v>
      </c>
      <c r="L33" s="33"/>
      <c r="M33" s="34">
        <v>33.65</v>
      </c>
      <c r="N33" s="33"/>
      <c r="O33" s="34">
        <v>43.1</v>
      </c>
      <c r="P33" s="33"/>
      <c r="Q33" s="34">
        <v>62.85</v>
      </c>
      <c r="R33" s="35"/>
    </row>
    <row r="34" spans="1:18" ht="15" x14ac:dyDescent="0.2">
      <c r="A34" s="36" t="s">
        <v>185</v>
      </c>
      <c r="B34" s="63">
        <v>2150</v>
      </c>
      <c r="C34" s="37">
        <v>1</v>
      </c>
      <c r="D34" s="74">
        <v>0.95069575028206088</v>
      </c>
      <c r="E34" s="39">
        <v>12</v>
      </c>
      <c r="F34" s="38"/>
      <c r="G34" s="39">
        <v>22.05</v>
      </c>
      <c r="H34" s="38"/>
      <c r="I34" s="39">
        <v>26.05</v>
      </c>
      <c r="J34" s="38"/>
      <c r="K34" s="39">
        <v>30.05</v>
      </c>
      <c r="L34" s="38"/>
      <c r="M34" s="39">
        <v>38.71</v>
      </c>
      <c r="N34" s="38"/>
      <c r="O34" s="39">
        <v>52.69</v>
      </c>
      <c r="P34" s="38"/>
      <c r="Q34" s="39">
        <v>75.989999999999995</v>
      </c>
      <c r="R34" s="40"/>
    </row>
    <row r="35" spans="1:18" ht="15" x14ac:dyDescent="0.2">
      <c r="A35" s="32" t="s">
        <v>188</v>
      </c>
      <c r="B35" s="62">
        <v>823</v>
      </c>
      <c r="C35" s="55">
        <v>1</v>
      </c>
      <c r="D35" s="75">
        <v>0.45168673744472454</v>
      </c>
      <c r="E35" s="34">
        <v>12.5</v>
      </c>
      <c r="F35" s="33"/>
      <c r="G35" s="34">
        <v>17.75</v>
      </c>
      <c r="H35" s="33"/>
      <c r="I35" s="34">
        <v>20</v>
      </c>
      <c r="J35" s="33"/>
      <c r="K35" s="34">
        <v>22.25</v>
      </c>
      <c r="L35" s="33"/>
      <c r="M35" s="34">
        <v>26.75</v>
      </c>
      <c r="N35" s="33"/>
      <c r="O35" s="34">
        <v>33.5</v>
      </c>
      <c r="P35" s="33"/>
      <c r="Q35" s="34">
        <v>47</v>
      </c>
      <c r="R35" s="35"/>
    </row>
    <row r="36" spans="1:18" ht="15" x14ac:dyDescent="0.2">
      <c r="A36" s="36" t="s">
        <v>190</v>
      </c>
      <c r="B36" s="63">
        <v>79335</v>
      </c>
      <c r="C36" s="37">
        <v>1</v>
      </c>
      <c r="D36" s="74">
        <v>0.74335482689522192</v>
      </c>
      <c r="E36" s="39">
        <v>11.5</v>
      </c>
      <c r="F36" s="38"/>
      <c r="G36" s="39">
        <v>14.32</v>
      </c>
      <c r="H36" s="38"/>
      <c r="I36" s="39">
        <v>15.26</v>
      </c>
      <c r="J36" s="38"/>
      <c r="K36" s="39">
        <v>16.7</v>
      </c>
      <c r="L36" s="38"/>
      <c r="M36" s="39">
        <v>19.579999999999998</v>
      </c>
      <c r="N36" s="38"/>
      <c r="O36" s="39">
        <v>25.34</v>
      </c>
      <c r="P36" s="38"/>
      <c r="Q36" s="39">
        <v>39.56</v>
      </c>
      <c r="R36" s="40"/>
    </row>
    <row r="37" spans="1:18" ht="15" x14ac:dyDescent="0.2">
      <c r="A37" s="32" t="s">
        <v>194</v>
      </c>
      <c r="B37" s="62">
        <v>8360</v>
      </c>
      <c r="C37" s="55">
        <v>1</v>
      </c>
      <c r="D37" s="75">
        <v>1.1593661466713561</v>
      </c>
      <c r="E37" s="34">
        <v>28.29</v>
      </c>
      <c r="F37" s="33"/>
      <c r="G37" s="34">
        <v>35.79</v>
      </c>
      <c r="H37" s="33"/>
      <c r="I37" s="34">
        <v>38.29</v>
      </c>
      <c r="J37" s="33"/>
      <c r="K37" s="34">
        <v>40.79</v>
      </c>
      <c r="L37" s="33"/>
      <c r="M37" s="34">
        <v>45.79</v>
      </c>
      <c r="N37" s="33"/>
      <c r="O37" s="34">
        <v>54.69</v>
      </c>
      <c r="P37" s="33"/>
      <c r="Q37" s="34">
        <v>69.989999999999995</v>
      </c>
      <c r="R37" s="35"/>
    </row>
    <row r="38" spans="1:18" ht="15" x14ac:dyDescent="0.2">
      <c r="A38" s="36" t="s">
        <v>196</v>
      </c>
      <c r="B38" s="63">
        <v>832</v>
      </c>
      <c r="C38" s="37">
        <v>1</v>
      </c>
      <c r="D38" s="74">
        <v>0.73411292984913412</v>
      </c>
      <c r="E38" s="39">
        <v>15</v>
      </c>
      <c r="F38" s="38"/>
      <c r="G38" s="39">
        <v>24.75</v>
      </c>
      <c r="H38" s="38"/>
      <c r="I38" s="39">
        <v>29.65</v>
      </c>
      <c r="J38" s="38"/>
      <c r="K38" s="39">
        <v>34.549999999999997</v>
      </c>
      <c r="L38" s="38"/>
      <c r="M38" s="39">
        <v>44.35</v>
      </c>
      <c r="N38" s="38"/>
      <c r="O38" s="39">
        <v>59.05</v>
      </c>
      <c r="P38" s="38"/>
      <c r="Q38" s="39">
        <v>88.3</v>
      </c>
      <c r="R38" s="40"/>
    </row>
    <row r="39" spans="1:18" ht="15" x14ac:dyDescent="0.2">
      <c r="A39" s="32" t="s">
        <v>199</v>
      </c>
      <c r="B39" s="62">
        <v>541</v>
      </c>
      <c r="C39" s="55">
        <v>1</v>
      </c>
      <c r="D39" s="75">
        <v>0.70520249892287812</v>
      </c>
      <c r="E39" s="34">
        <v>14</v>
      </c>
      <c r="F39" s="33"/>
      <c r="G39" s="34">
        <v>20.48</v>
      </c>
      <c r="H39" s="33"/>
      <c r="I39" s="34">
        <v>22.64</v>
      </c>
      <c r="J39" s="33"/>
      <c r="K39" s="34">
        <v>25.09</v>
      </c>
      <c r="L39" s="33"/>
      <c r="M39" s="34">
        <v>29.99</v>
      </c>
      <c r="N39" s="33"/>
      <c r="O39" s="34">
        <v>37.340000000000003</v>
      </c>
      <c r="P39" s="33"/>
      <c r="Q39" s="34">
        <v>54.99</v>
      </c>
      <c r="R39" s="35"/>
    </row>
    <row r="40" spans="1:18" ht="15" x14ac:dyDescent="0.2">
      <c r="A40" s="36" t="s">
        <v>201</v>
      </c>
      <c r="B40" s="63">
        <v>910</v>
      </c>
      <c r="C40" s="37">
        <v>1</v>
      </c>
      <c r="D40" s="74">
        <v>1.037034255852308</v>
      </c>
      <c r="E40" s="39">
        <v>27.5</v>
      </c>
      <c r="F40" s="38"/>
      <c r="G40" s="39">
        <v>34.25</v>
      </c>
      <c r="H40" s="38"/>
      <c r="I40" s="39">
        <v>38.5</v>
      </c>
      <c r="J40" s="38"/>
      <c r="K40" s="39">
        <v>42.75</v>
      </c>
      <c r="L40" s="38"/>
      <c r="M40" s="39">
        <v>51.25</v>
      </c>
      <c r="N40" s="38"/>
      <c r="O40" s="39">
        <v>68.5</v>
      </c>
      <c r="P40" s="38"/>
      <c r="Q40" s="39">
        <v>97.25</v>
      </c>
      <c r="R40" s="40"/>
    </row>
    <row r="41" spans="1:18" ht="15" x14ac:dyDescent="0.2">
      <c r="A41" s="32" t="s">
        <v>204</v>
      </c>
      <c r="B41" s="62">
        <v>100</v>
      </c>
      <c r="C41" s="55">
        <v>1</v>
      </c>
      <c r="D41" s="75" t="s">
        <v>76</v>
      </c>
      <c r="E41" s="34">
        <v>16</v>
      </c>
      <c r="F41" s="33"/>
      <c r="G41" s="34">
        <v>61</v>
      </c>
      <c r="H41" s="33"/>
      <c r="I41" s="34">
        <v>76</v>
      </c>
      <c r="J41" s="33"/>
      <c r="K41" s="34">
        <v>98.5</v>
      </c>
      <c r="L41" s="33"/>
      <c r="M41" s="34">
        <v>143.5</v>
      </c>
      <c r="N41" s="33"/>
      <c r="O41" s="34">
        <v>211</v>
      </c>
      <c r="P41" s="33"/>
      <c r="Q41" s="34">
        <v>356</v>
      </c>
      <c r="R41" s="35"/>
    </row>
    <row r="42" spans="1:18" ht="15" x14ac:dyDescent="0.2">
      <c r="A42" s="36" t="s">
        <v>206</v>
      </c>
      <c r="B42" s="63"/>
      <c r="C42" s="37" t="s">
        <v>76</v>
      </c>
      <c r="D42" s="74" t="s">
        <v>76</v>
      </c>
      <c r="E42" s="39" t="s">
        <v>76</v>
      </c>
      <c r="F42" s="38" t="s">
        <v>76</v>
      </c>
      <c r="G42" s="39" t="s">
        <v>76</v>
      </c>
      <c r="H42" s="38" t="s">
        <v>76</v>
      </c>
      <c r="I42" s="39" t="s">
        <v>76</v>
      </c>
      <c r="J42" s="38" t="s">
        <v>76</v>
      </c>
      <c r="K42" s="39" t="s">
        <v>76</v>
      </c>
      <c r="L42" s="38" t="s">
        <v>76</v>
      </c>
      <c r="M42" s="39" t="s">
        <v>76</v>
      </c>
      <c r="N42" s="38" t="s">
        <v>76</v>
      </c>
      <c r="O42" s="39" t="s">
        <v>76</v>
      </c>
      <c r="P42" s="38" t="s">
        <v>76</v>
      </c>
      <c r="Q42" s="39" t="s">
        <v>76</v>
      </c>
      <c r="R42" s="40" t="s">
        <v>76</v>
      </c>
    </row>
    <row r="43" spans="1:18" ht="15" x14ac:dyDescent="0.2">
      <c r="A43" s="32" t="s">
        <v>208</v>
      </c>
      <c r="B43" s="62">
        <v>6306</v>
      </c>
      <c r="C43" s="55">
        <v>1</v>
      </c>
      <c r="D43" s="75">
        <v>0.98999019217269701</v>
      </c>
      <c r="E43" s="34">
        <v>8</v>
      </c>
      <c r="F43" s="33"/>
      <c r="G43" s="34">
        <v>12.01</v>
      </c>
      <c r="H43" s="33"/>
      <c r="I43" s="34">
        <v>13.52</v>
      </c>
      <c r="J43" s="33"/>
      <c r="K43" s="34">
        <v>15.53</v>
      </c>
      <c r="L43" s="33"/>
      <c r="M43" s="34">
        <v>19.54</v>
      </c>
      <c r="N43" s="33"/>
      <c r="O43" s="34">
        <v>28.92</v>
      </c>
      <c r="P43" s="33"/>
      <c r="Q43" s="34">
        <v>45.69</v>
      </c>
      <c r="R43" s="35"/>
    </row>
    <row r="44" spans="1:18" ht="15" x14ac:dyDescent="0.2">
      <c r="A44" s="36" t="s">
        <v>211</v>
      </c>
      <c r="B44" s="63">
        <v>18000</v>
      </c>
      <c r="C44" s="37">
        <v>1</v>
      </c>
      <c r="D44" s="74">
        <v>1.2623786244057686</v>
      </c>
      <c r="E44" s="39">
        <v>13</v>
      </c>
      <c r="F44" s="38"/>
      <c r="G44" s="39">
        <v>16.75</v>
      </c>
      <c r="H44" s="38"/>
      <c r="I44" s="39">
        <v>18.75</v>
      </c>
      <c r="J44" s="38"/>
      <c r="K44" s="39">
        <v>20.75</v>
      </c>
      <c r="L44" s="38"/>
      <c r="M44" s="39">
        <v>24.75</v>
      </c>
      <c r="N44" s="38"/>
      <c r="O44" s="39">
        <v>31.87</v>
      </c>
      <c r="P44" s="38"/>
      <c r="Q44" s="39">
        <v>47.47</v>
      </c>
      <c r="R44" s="40"/>
    </row>
    <row r="45" spans="1:18" ht="15" x14ac:dyDescent="0.2">
      <c r="A45" s="32" t="s">
        <v>213</v>
      </c>
      <c r="B45" s="62">
        <v>1115</v>
      </c>
      <c r="C45" s="55">
        <v>1</v>
      </c>
      <c r="D45" s="75" t="s">
        <v>76</v>
      </c>
      <c r="E45" s="34">
        <v>4.4000000000000004</v>
      </c>
      <c r="F45" s="33"/>
      <c r="G45" s="34">
        <v>5.09</v>
      </c>
      <c r="H45" s="33"/>
      <c r="I45" s="34">
        <v>5.78</v>
      </c>
      <c r="J45" s="33"/>
      <c r="K45" s="34">
        <v>6.47</v>
      </c>
      <c r="L45" s="33"/>
      <c r="M45" s="34">
        <v>7.85</v>
      </c>
      <c r="N45" s="33"/>
      <c r="O45" s="34">
        <v>9.92</v>
      </c>
      <c r="P45" s="33"/>
      <c r="Q45" s="34">
        <v>13.37</v>
      </c>
      <c r="R45" s="35"/>
    </row>
    <row r="46" spans="1:18" ht="15" x14ac:dyDescent="0.2">
      <c r="A46" s="36" t="s">
        <v>215</v>
      </c>
      <c r="B46" s="63">
        <v>425</v>
      </c>
      <c r="C46" s="37">
        <v>1</v>
      </c>
      <c r="D46" s="74">
        <v>0.91546947607392426</v>
      </c>
      <c r="E46" s="39">
        <v>15</v>
      </c>
      <c r="F46" s="38"/>
      <c r="G46" s="39">
        <v>24</v>
      </c>
      <c r="H46" s="38"/>
      <c r="I46" s="39">
        <v>27</v>
      </c>
      <c r="J46" s="38"/>
      <c r="K46" s="39">
        <v>30</v>
      </c>
      <c r="L46" s="38"/>
      <c r="M46" s="39">
        <v>36</v>
      </c>
      <c r="N46" s="38"/>
      <c r="O46" s="39">
        <v>45</v>
      </c>
      <c r="P46" s="38"/>
      <c r="Q46" s="39">
        <v>60</v>
      </c>
      <c r="R46" s="40"/>
    </row>
    <row r="47" spans="1:18" ht="15" x14ac:dyDescent="0.2">
      <c r="A47" s="32" t="s">
        <v>217</v>
      </c>
      <c r="B47" s="62">
        <v>49</v>
      </c>
      <c r="C47" s="55">
        <v>1</v>
      </c>
      <c r="D47" s="75" t="s">
        <v>76</v>
      </c>
      <c r="E47" s="34">
        <v>13.5</v>
      </c>
      <c r="F47" s="33"/>
      <c r="G47" s="34">
        <v>19.5</v>
      </c>
      <c r="H47" s="33"/>
      <c r="I47" s="34">
        <v>21.5</v>
      </c>
      <c r="J47" s="33"/>
      <c r="K47" s="34">
        <v>24.7</v>
      </c>
      <c r="L47" s="33"/>
      <c r="M47" s="34">
        <v>31.1</v>
      </c>
      <c r="N47" s="33"/>
      <c r="O47" s="34">
        <v>43.5</v>
      </c>
      <c r="P47" s="33"/>
      <c r="Q47" s="34">
        <v>66.5</v>
      </c>
      <c r="R47" s="35"/>
    </row>
    <row r="48" spans="1:18" ht="15" x14ac:dyDescent="0.2">
      <c r="A48" s="36" t="s">
        <v>219</v>
      </c>
      <c r="B48" s="63"/>
      <c r="C48" s="37" t="s">
        <v>76</v>
      </c>
      <c r="D48" s="74" t="s">
        <v>76</v>
      </c>
      <c r="E48" s="39" t="s">
        <v>76</v>
      </c>
      <c r="F48" s="38" t="s">
        <v>76</v>
      </c>
      <c r="G48" s="39" t="s">
        <v>76</v>
      </c>
      <c r="H48" s="38" t="s">
        <v>76</v>
      </c>
      <c r="I48" s="39" t="s">
        <v>76</v>
      </c>
      <c r="J48" s="38" t="s">
        <v>76</v>
      </c>
      <c r="K48" s="39" t="s">
        <v>76</v>
      </c>
      <c r="L48" s="38" t="s">
        <v>76</v>
      </c>
      <c r="M48" s="39" t="s">
        <v>76</v>
      </c>
      <c r="N48" s="38" t="s">
        <v>76</v>
      </c>
      <c r="O48" s="39" t="s">
        <v>76</v>
      </c>
      <c r="P48" s="38" t="s">
        <v>76</v>
      </c>
      <c r="Q48" s="39" t="s">
        <v>76</v>
      </c>
      <c r="R48" s="40" t="s">
        <v>76</v>
      </c>
    </row>
    <row r="49" spans="1:18" ht="15" x14ac:dyDescent="0.2">
      <c r="A49" s="32" t="s">
        <v>222</v>
      </c>
      <c r="B49" s="62">
        <v>7006</v>
      </c>
      <c r="C49" s="55">
        <v>1</v>
      </c>
      <c r="D49" s="75">
        <v>0.97213285078651968</v>
      </c>
      <c r="E49" s="34">
        <v>18</v>
      </c>
      <c r="F49" s="33"/>
      <c r="G49" s="34">
        <v>22.72</v>
      </c>
      <c r="H49" s="33"/>
      <c r="I49" s="34">
        <v>25.08</v>
      </c>
      <c r="J49" s="33"/>
      <c r="K49" s="34">
        <v>27.44</v>
      </c>
      <c r="L49" s="33"/>
      <c r="M49" s="34">
        <v>32.159999999999997</v>
      </c>
      <c r="N49" s="33"/>
      <c r="O49" s="34">
        <v>39.24</v>
      </c>
      <c r="P49" s="33"/>
      <c r="Q49" s="34">
        <v>51.04</v>
      </c>
      <c r="R49" s="35"/>
    </row>
    <row r="50" spans="1:18" ht="15" x14ac:dyDescent="0.2">
      <c r="A50" s="36" t="s">
        <v>224</v>
      </c>
      <c r="B50" s="63" t="s">
        <v>76</v>
      </c>
      <c r="C50" s="37" t="s">
        <v>76</v>
      </c>
      <c r="D50" s="74" t="s">
        <v>76</v>
      </c>
      <c r="E50" s="39" t="s">
        <v>76</v>
      </c>
      <c r="F50" s="38" t="s">
        <v>76</v>
      </c>
      <c r="G50" s="39" t="s">
        <v>76</v>
      </c>
      <c r="H50" s="38" t="s">
        <v>76</v>
      </c>
      <c r="I50" s="39" t="s">
        <v>76</v>
      </c>
      <c r="J50" s="38" t="s">
        <v>76</v>
      </c>
      <c r="K50" s="39" t="s">
        <v>76</v>
      </c>
      <c r="L50" s="38" t="s">
        <v>76</v>
      </c>
      <c r="M50" s="39" t="s">
        <v>76</v>
      </c>
      <c r="N50" s="38" t="s">
        <v>76</v>
      </c>
      <c r="O50" s="39" t="s">
        <v>76</v>
      </c>
      <c r="P50" s="38" t="s">
        <v>76</v>
      </c>
      <c r="Q50" s="39" t="s">
        <v>76</v>
      </c>
      <c r="R50" s="40" t="s">
        <v>76</v>
      </c>
    </row>
    <row r="51" spans="1:18" ht="15" x14ac:dyDescent="0.2">
      <c r="A51" s="32" t="s">
        <v>227</v>
      </c>
      <c r="B51" s="62">
        <v>2437</v>
      </c>
      <c r="C51" s="55">
        <v>1</v>
      </c>
      <c r="D51" s="75">
        <v>1.1593458626679582</v>
      </c>
      <c r="E51" s="34">
        <v>15</v>
      </c>
      <c r="F51" s="33"/>
      <c r="G51" s="34">
        <v>25.74</v>
      </c>
      <c r="H51" s="33"/>
      <c r="I51" s="34">
        <v>29.32</v>
      </c>
      <c r="J51" s="33"/>
      <c r="K51" s="34">
        <v>32.9</v>
      </c>
      <c r="L51" s="33"/>
      <c r="M51" s="34">
        <v>40.06</v>
      </c>
      <c r="N51" s="33"/>
      <c r="O51" s="34">
        <v>51.7</v>
      </c>
      <c r="P51" s="33"/>
      <c r="Q51" s="34">
        <v>74.099999999999994</v>
      </c>
      <c r="R51" s="35"/>
    </row>
    <row r="52" spans="1:18" ht="15" x14ac:dyDescent="0.2">
      <c r="A52" s="36" t="s">
        <v>230</v>
      </c>
      <c r="B52" s="63">
        <v>50</v>
      </c>
      <c r="C52" s="37">
        <v>1</v>
      </c>
      <c r="D52" s="74">
        <v>1.1280924331671953</v>
      </c>
      <c r="E52" s="39">
        <v>35</v>
      </c>
      <c r="F52" s="38"/>
      <c r="G52" s="39">
        <v>54.5</v>
      </c>
      <c r="H52" s="38"/>
      <c r="I52" s="39">
        <v>61.5</v>
      </c>
      <c r="J52" s="38"/>
      <c r="K52" s="39">
        <v>68.5</v>
      </c>
      <c r="L52" s="38"/>
      <c r="M52" s="39">
        <v>82.5</v>
      </c>
      <c r="N52" s="38"/>
      <c r="O52" s="39">
        <v>105</v>
      </c>
      <c r="P52" s="38"/>
      <c r="Q52" s="39">
        <v>143.75</v>
      </c>
      <c r="R52" s="40"/>
    </row>
    <row r="53" spans="1:18" ht="15" x14ac:dyDescent="0.2">
      <c r="A53" s="32" t="s">
        <v>232</v>
      </c>
      <c r="B53" s="62">
        <v>1070</v>
      </c>
      <c r="C53" s="55">
        <v>1</v>
      </c>
      <c r="D53" s="75" t="s">
        <v>76</v>
      </c>
      <c r="E53" s="34">
        <v>17</v>
      </c>
      <c r="F53" s="33"/>
      <c r="G53" s="34">
        <v>21.89</v>
      </c>
      <c r="H53" s="33"/>
      <c r="I53" s="34">
        <v>24.34</v>
      </c>
      <c r="J53" s="33"/>
      <c r="K53" s="34">
        <v>26.79</v>
      </c>
      <c r="L53" s="33"/>
      <c r="M53" s="34">
        <v>31.69</v>
      </c>
      <c r="N53" s="33"/>
      <c r="O53" s="34">
        <v>39.04</v>
      </c>
      <c r="P53" s="33"/>
      <c r="Q53" s="34">
        <v>53.74</v>
      </c>
      <c r="R53" s="35"/>
    </row>
    <row r="54" spans="1:18" ht="15" x14ac:dyDescent="0.2">
      <c r="A54" s="36" t="s">
        <v>234</v>
      </c>
      <c r="B54" s="63">
        <v>440</v>
      </c>
      <c r="C54" s="37">
        <v>1</v>
      </c>
      <c r="D54" s="74">
        <v>0.8747270473779335</v>
      </c>
      <c r="E54" s="39">
        <v>38</v>
      </c>
      <c r="F54" s="38"/>
      <c r="G54" s="39">
        <v>56</v>
      </c>
      <c r="H54" s="38"/>
      <c r="I54" s="39">
        <v>62</v>
      </c>
      <c r="J54" s="38"/>
      <c r="K54" s="39">
        <v>71</v>
      </c>
      <c r="L54" s="38"/>
      <c r="M54" s="39">
        <v>89</v>
      </c>
      <c r="N54" s="38"/>
      <c r="O54" s="39">
        <v>129.1</v>
      </c>
      <c r="P54" s="38"/>
      <c r="Q54" s="39">
        <v>206.85</v>
      </c>
      <c r="R54" s="40"/>
    </row>
    <row r="55" spans="1:18" ht="15" x14ac:dyDescent="0.2">
      <c r="A55" s="32" t="s">
        <v>237</v>
      </c>
      <c r="B55" s="62">
        <v>7786</v>
      </c>
      <c r="C55" s="55">
        <v>1</v>
      </c>
      <c r="D55" s="75" t="s">
        <v>76</v>
      </c>
      <c r="E55" s="34">
        <v>16.899999999999999</v>
      </c>
      <c r="F55" s="33"/>
      <c r="G55" s="34">
        <v>28.69</v>
      </c>
      <c r="H55" s="33"/>
      <c r="I55" s="34">
        <v>32.619999999999997</v>
      </c>
      <c r="J55" s="33"/>
      <c r="K55" s="34">
        <v>36.549999999999997</v>
      </c>
      <c r="L55" s="33"/>
      <c r="M55" s="34">
        <v>44.41</v>
      </c>
      <c r="N55" s="33"/>
      <c r="O55" s="34">
        <v>56.2</v>
      </c>
      <c r="P55" s="33"/>
      <c r="Q55" s="34">
        <v>75.849999999999994</v>
      </c>
      <c r="R55" s="35"/>
    </row>
    <row r="56" spans="1:18" ht="15" x14ac:dyDescent="0.2">
      <c r="A56" s="36" t="s">
        <v>75</v>
      </c>
      <c r="B56" s="63">
        <v>4005</v>
      </c>
      <c r="C56" s="37">
        <v>1</v>
      </c>
      <c r="D56" s="74">
        <v>0.98227756740646566</v>
      </c>
      <c r="E56" s="39">
        <v>26.94</v>
      </c>
      <c r="F56" s="38"/>
      <c r="G56" s="39">
        <v>37.200000000000003</v>
      </c>
      <c r="H56" s="38"/>
      <c r="I56" s="39">
        <v>40.619999999999997</v>
      </c>
      <c r="J56" s="38"/>
      <c r="K56" s="39">
        <v>44.04</v>
      </c>
      <c r="L56" s="38"/>
      <c r="M56" s="39">
        <v>52.41</v>
      </c>
      <c r="N56" s="38"/>
      <c r="O56" s="39">
        <v>67.260000000000005</v>
      </c>
      <c r="P56" s="38"/>
      <c r="Q56" s="39">
        <v>109.66</v>
      </c>
      <c r="R56" s="40"/>
    </row>
    <row r="57" spans="1:18" ht="15" x14ac:dyDescent="0.2">
      <c r="A57" s="32" t="s">
        <v>241</v>
      </c>
      <c r="B57" s="62"/>
      <c r="C57" s="55" t="s">
        <v>76</v>
      </c>
      <c r="D57" s="75" t="s">
        <v>76</v>
      </c>
      <c r="E57" s="34" t="s">
        <v>76</v>
      </c>
      <c r="F57" s="33" t="s">
        <v>76</v>
      </c>
      <c r="G57" s="34" t="s">
        <v>76</v>
      </c>
      <c r="H57" s="33" t="s">
        <v>76</v>
      </c>
      <c r="I57" s="34" t="s">
        <v>76</v>
      </c>
      <c r="J57" s="33" t="s">
        <v>76</v>
      </c>
      <c r="K57" s="34" t="s">
        <v>76</v>
      </c>
      <c r="L57" s="33" t="s">
        <v>76</v>
      </c>
      <c r="M57" s="34" t="s">
        <v>76</v>
      </c>
      <c r="N57" s="33" t="s">
        <v>76</v>
      </c>
      <c r="O57" s="34" t="s">
        <v>76</v>
      </c>
      <c r="P57" s="33" t="s">
        <v>76</v>
      </c>
      <c r="Q57" s="34" t="s">
        <v>76</v>
      </c>
      <c r="R57" s="35" t="s">
        <v>76</v>
      </c>
    </row>
    <row r="58" spans="1:18" ht="15" x14ac:dyDescent="0.2">
      <c r="A58" s="36" t="s">
        <v>244</v>
      </c>
      <c r="B58" s="63" t="s">
        <v>76</v>
      </c>
      <c r="C58" s="37" t="s">
        <v>76</v>
      </c>
      <c r="D58" s="74" t="s">
        <v>76</v>
      </c>
      <c r="E58" s="39" t="s">
        <v>76</v>
      </c>
      <c r="F58" s="38" t="s">
        <v>76</v>
      </c>
      <c r="G58" s="39" t="s">
        <v>76</v>
      </c>
      <c r="H58" s="38" t="s">
        <v>76</v>
      </c>
      <c r="I58" s="39" t="s">
        <v>76</v>
      </c>
      <c r="J58" s="38" t="s">
        <v>76</v>
      </c>
      <c r="K58" s="39" t="s">
        <v>76</v>
      </c>
      <c r="L58" s="38" t="s">
        <v>76</v>
      </c>
      <c r="M58" s="39" t="s">
        <v>76</v>
      </c>
      <c r="N58" s="38" t="s">
        <v>76</v>
      </c>
      <c r="O58" s="39" t="s">
        <v>76</v>
      </c>
      <c r="P58" s="38" t="s">
        <v>76</v>
      </c>
      <c r="Q58" s="39" t="s">
        <v>76</v>
      </c>
      <c r="R58" s="40" t="s">
        <v>76</v>
      </c>
    </row>
    <row r="59" spans="1:18" ht="15" x14ac:dyDescent="0.2">
      <c r="A59" s="32" t="s">
        <v>246</v>
      </c>
      <c r="B59" s="62" t="s">
        <v>76</v>
      </c>
      <c r="C59" s="55" t="s">
        <v>76</v>
      </c>
      <c r="D59" s="75" t="s">
        <v>76</v>
      </c>
      <c r="E59" s="34" t="s">
        <v>76</v>
      </c>
      <c r="F59" s="33" t="s">
        <v>76</v>
      </c>
      <c r="G59" s="34" t="s">
        <v>76</v>
      </c>
      <c r="H59" s="33" t="s">
        <v>76</v>
      </c>
      <c r="I59" s="34" t="s">
        <v>76</v>
      </c>
      <c r="J59" s="33" t="s">
        <v>76</v>
      </c>
      <c r="K59" s="34" t="s">
        <v>76</v>
      </c>
      <c r="L59" s="33" t="s">
        <v>76</v>
      </c>
      <c r="M59" s="34" t="s">
        <v>76</v>
      </c>
      <c r="N59" s="33" t="s">
        <v>76</v>
      </c>
      <c r="O59" s="34" t="s">
        <v>76</v>
      </c>
      <c r="P59" s="33" t="s">
        <v>76</v>
      </c>
      <c r="Q59" s="34" t="s">
        <v>76</v>
      </c>
      <c r="R59" s="35" t="s">
        <v>76</v>
      </c>
    </row>
    <row r="60" spans="1:18" ht="15" x14ac:dyDescent="0.2">
      <c r="A60" s="36" t="s">
        <v>248</v>
      </c>
      <c r="B60" s="63">
        <v>3730</v>
      </c>
      <c r="C60" s="37">
        <v>1</v>
      </c>
      <c r="D60" s="74">
        <v>1.1496613277812027</v>
      </c>
      <c r="E60" s="39">
        <v>23.75</v>
      </c>
      <c r="F60" s="38"/>
      <c r="G60" s="39">
        <v>33.65</v>
      </c>
      <c r="H60" s="38"/>
      <c r="I60" s="39">
        <v>36.950000000000003</v>
      </c>
      <c r="J60" s="38"/>
      <c r="K60" s="39">
        <v>40.25</v>
      </c>
      <c r="L60" s="38"/>
      <c r="M60" s="39">
        <v>46.85</v>
      </c>
      <c r="N60" s="38"/>
      <c r="O60" s="39">
        <v>56.75</v>
      </c>
      <c r="P60" s="38"/>
      <c r="Q60" s="39">
        <v>73.25</v>
      </c>
      <c r="R60" s="40"/>
    </row>
    <row r="61" spans="1:18" ht="15" x14ac:dyDescent="0.2">
      <c r="A61" s="32" t="s">
        <v>250</v>
      </c>
      <c r="B61" s="62">
        <v>2800</v>
      </c>
      <c r="C61" s="55">
        <v>1</v>
      </c>
      <c r="D61" s="75">
        <v>1.1820989856011026</v>
      </c>
      <c r="E61" s="34">
        <v>40.75</v>
      </c>
      <c r="F61" s="33"/>
      <c r="G61" s="34">
        <v>50.62</v>
      </c>
      <c r="H61" s="33"/>
      <c r="I61" s="34">
        <v>53.91</v>
      </c>
      <c r="J61" s="33"/>
      <c r="K61" s="34">
        <v>57.2</v>
      </c>
      <c r="L61" s="33"/>
      <c r="M61" s="34">
        <v>63.78</v>
      </c>
      <c r="N61" s="33"/>
      <c r="O61" s="34">
        <v>75.930000000000007</v>
      </c>
      <c r="P61" s="33"/>
      <c r="Q61" s="34">
        <v>98.08</v>
      </c>
      <c r="R61" s="35"/>
    </row>
    <row r="62" spans="1:18" ht="15" x14ac:dyDescent="0.2">
      <c r="A62" s="36" t="s">
        <v>251</v>
      </c>
      <c r="B62" s="63">
        <v>909</v>
      </c>
      <c r="C62" s="37">
        <v>1</v>
      </c>
      <c r="D62" s="74">
        <v>1.0979568576132381</v>
      </c>
      <c r="E62" s="39">
        <v>18.5</v>
      </c>
      <c r="F62" s="38"/>
      <c r="G62" s="39">
        <v>27.5</v>
      </c>
      <c r="H62" s="38"/>
      <c r="I62" s="39">
        <v>30.5</v>
      </c>
      <c r="J62" s="38"/>
      <c r="K62" s="39">
        <v>33.5</v>
      </c>
      <c r="L62" s="38"/>
      <c r="M62" s="39">
        <v>39.5</v>
      </c>
      <c r="N62" s="38"/>
      <c r="O62" s="39">
        <v>48.5</v>
      </c>
      <c r="P62" s="38"/>
      <c r="Q62" s="39">
        <v>63.5</v>
      </c>
      <c r="R62" s="40"/>
    </row>
    <row r="63" spans="1:18" ht="15" x14ac:dyDescent="0.2">
      <c r="A63" s="32" t="s">
        <v>253</v>
      </c>
      <c r="B63" s="62">
        <v>220</v>
      </c>
      <c r="C63" s="55">
        <v>1</v>
      </c>
      <c r="D63" s="75">
        <v>1.1018331583622709</v>
      </c>
      <c r="E63" s="34">
        <v>22</v>
      </c>
      <c r="F63" s="33"/>
      <c r="G63" s="34">
        <v>27.46</v>
      </c>
      <c r="H63" s="33"/>
      <c r="I63" s="34">
        <v>29.28</v>
      </c>
      <c r="J63" s="33"/>
      <c r="K63" s="34">
        <v>31.1</v>
      </c>
      <c r="L63" s="33"/>
      <c r="M63" s="34">
        <v>34.74</v>
      </c>
      <c r="N63" s="33"/>
      <c r="O63" s="34">
        <v>40.200000000000003</v>
      </c>
      <c r="P63" s="33"/>
      <c r="Q63" s="34">
        <v>49.3</v>
      </c>
      <c r="R63" s="35"/>
    </row>
    <row r="64" spans="1:18" ht="15" x14ac:dyDescent="0.2">
      <c r="A64" s="36" t="s">
        <v>255</v>
      </c>
      <c r="B64" s="63">
        <v>834</v>
      </c>
      <c r="C64" s="37">
        <v>1</v>
      </c>
      <c r="D64" s="74">
        <v>1.1370612413874679</v>
      </c>
      <c r="E64" s="39">
        <v>14.22</v>
      </c>
      <c r="F64" s="38"/>
      <c r="G64" s="39">
        <v>21.78</v>
      </c>
      <c r="H64" s="38"/>
      <c r="I64" s="39">
        <v>24.3</v>
      </c>
      <c r="J64" s="38"/>
      <c r="K64" s="39">
        <v>27.22</v>
      </c>
      <c r="L64" s="38"/>
      <c r="M64" s="39">
        <v>33.06</v>
      </c>
      <c r="N64" s="38"/>
      <c r="O64" s="39">
        <v>42.22</v>
      </c>
      <c r="P64" s="38"/>
      <c r="Q64" s="39">
        <v>58.82</v>
      </c>
      <c r="R64" s="40"/>
    </row>
    <row r="65" spans="1:18" ht="15" x14ac:dyDescent="0.2">
      <c r="A65" s="32" t="s">
        <v>257</v>
      </c>
      <c r="B65" s="62">
        <v>5015</v>
      </c>
      <c r="C65" s="55">
        <v>1</v>
      </c>
      <c r="D65" s="75">
        <v>1.2613833669063914</v>
      </c>
      <c r="E65" s="34">
        <v>50</v>
      </c>
      <c r="F65" s="33"/>
      <c r="G65" s="34">
        <v>59.75</v>
      </c>
      <c r="H65" s="33"/>
      <c r="I65" s="34">
        <v>63</v>
      </c>
      <c r="J65" s="33"/>
      <c r="K65" s="34">
        <v>66.25</v>
      </c>
      <c r="L65" s="33"/>
      <c r="M65" s="34">
        <v>72.75</v>
      </c>
      <c r="N65" s="33"/>
      <c r="O65" s="34">
        <v>82.5</v>
      </c>
      <c r="P65" s="33"/>
      <c r="Q65" s="34">
        <v>105</v>
      </c>
      <c r="R65" s="35"/>
    </row>
    <row r="66" spans="1:18" ht="15" x14ac:dyDescent="0.2">
      <c r="A66" s="36" t="s">
        <v>259</v>
      </c>
      <c r="B66" s="63">
        <v>21</v>
      </c>
      <c r="C66" s="37">
        <v>1</v>
      </c>
      <c r="D66" s="74" t="s">
        <v>76</v>
      </c>
      <c r="E66" s="39">
        <v>17</v>
      </c>
      <c r="F66" s="38"/>
      <c r="G66" s="39">
        <v>19.8</v>
      </c>
      <c r="H66" s="38"/>
      <c r="I66" s="39">
        <v>22.6</v>
      </c>
      <c r="J66" s="38"/>
      <c r="K66" s="39">
        <v>25.4</v>
      </c>
      <c r="L66" s="38"/>
      <c r="M66" s="39">
        <v>31</v>
      </c>
      <c r="N66" s="38"/>
      <c r="O66" s="39">
        <v>40.799999999999997</v>
      </c>
      <c r="P66" s="38"/>
      <c r="Q66" s="39">
        <v>58.3</v>
      </c>
      <c r="R66" s="40"/>
    </row>
    <row r="67" spans="1:18" ht="15" x14ac:dyDescent="0.2">
      <c r="A67" s="32" t="s">
        <v>261</v>
      </c>
      <c r="B67" s="62">
        <v>1092</v>
      </c>
      <c r="C67" s="55">
        <v>1</v>
      </c>
      <c r="D67" s="75">
        <v>0.82844771063271772</v>
      </c>
      <c r="E67" s="34">
        <v>22.5</v>
      </c>
      <c r="F67" s="33"/>
      <c r="G67" s="34">
        <v>32.25</v>
      </c>
      <c r="H67" s="33"/>
      <c r="I67" s="34">
        <v>37.25</v>
      </c>
      <c r="J67" s="33"/>
      <c r="K67" s="34">
        <v>42.25</v>
      </c>
      <c r="L67" s="33"/>
      <c r="M67" s="34">
        <v>52.25</v>
      </c>
      <c r="N67" s="33"/>
      <c r="O67" s="34">
        <v>69.25</v>
      </c>
      <c r="P67" s="33"/>
      <c r="Q67" s="34">
        <v>104.25</v>
      </c>
      <c r="R67" s="35"/>
    </row>
    <row r="68" spans="1:18" ht="15" x14ac:dyDescent="0.2">
      <c r="A68" s="36" t="s">
        <v>264</v>
      </c>
      <c r="B68" s="63">
        <v>648</v>
      </c>
      <c r="C68" s="37">
        <v>1</v>
      </c>
      <c r="D68" s="74">
        <v>0.99163815509828657</v>
      </c>
      <c r="E68" s="39">
        <v>30</v>
      </c>
      <c r="F68" s="38"/>
      <c r="G68" s="39">
        <v>36.450000000000003</v>
      </c>
      <c r="H68" s="38"/>
      <c r="I68" s="39">
        <v>40.200000000000003</v>
      </c>
      <c r="J68" s="38"/>
      <c r="K68" s="39">
        <v>43.95</v>
      </c>
      <c r="L68" s="38"/>
      <c r="M68" s="39">
        <v>51.45</v>
      </c>
      <c r="N68" s="38"/>
      <c r="O68" s="39">
        <v>65.900000000000006</v>
      </c>
      <c r="P68" s="38"/>
      <c r="Q68" s="39">
        <v>92.65</v>
      </c>
      <c r="R68" s="40"/>
    </row>
    <row r="69" spans="1:18" ht="15" x14ac:dyDescent="0.2">
      <c r="A69" s="32" t="s">
        <v>77</v>
      </c>
      <c r="B69" s="62">
        <v>300000</v>
      </c>
      <c r="C69" s="55">
        <v>1</v>
      </c>
      <c r="D69" s="75">
        <v>1.1033658825467274</v>
      </c>
      <c r="E69" s="34">
        <v>8.8699999999999992</v>
      </c>
      <c r="F69" s="33">
        <v>12.42</v>
      </c>
      <c r="G69" s="34">
        <v>13.67</v>
      </c>
      <c r="H69" s="33">
        <v>19.14</v>
      </c>
      <c r="I69" s="34">
        <v>15.27</v>
      </c>
      <c r="J69" s="33">
        <v>21.38</v>
      </c>
      <c r="K69" s="34">
        <v>16.87</v>
      </c>
      <c r="L69" s="33">
        <v>23.62</v>
      </c>
      <c r="M69" s="34">
        <v>20.07</v>
      </c>
      <c r="N69" s="33">
        <v>28.1</v>
      </c>
      <c r="O69" s="34">
        <v>24.87</v>
      </c>
      <c r="P69" s="33">
        <v>34.82</v>
      </c>
      <c r="Q69" s="34">
        <v>34.770000000000003</v>
      </c>
      <c r="R69" s="35">
        <v>48.72</v>
      </c>
    </row>
    <row r="70" spans="1:18" ht="15" x14ac:dyDescent="0.2">
      <c r="A70" s="36" t="s">
        <v>266</v>
      </c>
      <c r="B70" s="63">
        <v>332</v>
      </c>
      <c r="C70" s="37">
        <v>1</v>
      </c>
      <c r="D70" s="74">
        <v>1.3089471875389225</v>
      </c>
      <c r="E70" s="39">
        <v>13.25</v>
      </c>
      <c r="F70" s="38"/>
      <c r="G70" s="39">
        <v>18.98</v>
      </c>
      <c r="H70" s="38"/>
      <c r="I70" s="39">
        <v>20.89</v>
      </c>
      <c r="J70" s="38"/>
      <c r="K70" s="39">
        <v>22.8</v>
      </c>
      <c r="L70" s="38"/>
      <c r="M70" s="39">
        <v>26.62</v>
      </c>
      <c r="N70" s="38"/>
      <c r="O70" s="39">
        <v>33.82</v>
      </c>
      <c r="P70" s="38"/>
      <c r="Q70" s="39">
        <v>45.82</v>
      </c>
      <c r="R70" s="40"/>
    </row>
    <row r="71" spans="1:18" ht="15" x14ac:dyDescent="0.2">
      <c r="A71" s="32" t="s">
        <v>268</v>
      </c>
      <c r="B71" s="62">
        <v>2350</v>
      </c>
      <c r="C71" s="55">
        <v>1</v>
      </c>
      <c r="D71" s="75">
        <v>0.96533849690303453</v>
      </c>
      <c r="E71" s="34">
        <v>17.75</v>
      </c>
      <c r="F71" s="33"/>
      <c r="G71" s="34">
        <v>24.95</v>
      </c>
      <c r="H71" s="33"/>
      <c r="I71" s="34">
        <v>28.15</v>
      </c>
      <c r="J71" s="33"/>
      <c r="K71" s="34">
        <v>31.35</v>
      </c>
      <c r="L71" s="33"/>
      <c r="M71" s="34">
        <v>37.75</v>
      </c>
      <c r="N71" s="33"/>
      <c r="O71" s="34">
        <v>49.35</v>
      </c>
      <c r="P71" s="33"/>
      <c r="Q71" s="34">
        <v>70.349999999999994</v>
      </c>
      <c r="R71" s="35"/>
    </row>
    <row r="72" spans="1:18" ht="15" x14ac:dyDescent="0.2">
      <c r="A72" s="36" t="s">
        <v>269</v>
      </c>
      <c r="B72" s="63">
        <v>1950</v>
      </c>
      <c r="C72" s="37">
        <v>1</v>
      </c>
      <c r="D72" s="74">
        <v>0.5398604490491421</v>
      </c>
      <c r="E72" s="39">
        <v>5.29</v>
      </c>
      <c r="F72" s="38"/>
      <c r="G72" s="39">
        <v>18.22</v>
      </c>
      <c r="H72" s="38"/>
      <c r="I72" s="39">
        <v>22.53</v>
      </c>
      <c r="J72" s="38"/>
      <c r="K72" s="39">
        <v>26.84</v>
      </c>
      <c r="L72" s="38"/>
      <c r="M72" s="39">
        <v>35.46</v>
      </c>
      <c r="N72" s="38"/>
      <c r="O72" s="39">
        <v>50.55</v>
      </c>
      <c r="P72" s="38"/>
      <c r="Q72" s="39">
        <v>77.5</v>
      </c>
      <c r="R72" s="40"/>
    </row>
    <row r="73" spans="1:18" ht="15" x14ac:dyDescent="0.2">
      <c r="A73" s="32" t="s">
        <v>270</v>
      </c>
      <c r="B73" s="62">
        <v>162</v>
      </c>
      <c r="C73" s="55">
        <v>1</v>
      </c>
      <c r="D73" s="75">
        <v>1.157314974182444</v>
      </c>
      <c r="E73" s="34">
        <v>25</v>
      </c>
      <c r="F73" s="33"/>
      <c r="G73" s="34">
        <v>37</v>
      </c>
      <c r="H73" s="33"/>
      <c r="I73" s="34">
        <v>41</v>
      </c>
      <c r="J73" s="33"/>
      <c r="K73" s="34">
        <v>45</v>
      </c>
      <c r="L73" s="33"/>
      <c r="M73" s="34">
        <v>53</v>
      </c>
      <c r="N73" s="33"/>
      <c r="O73" s="34">
        <v>67.5</v>
      </c>
      <c r="P73" s="33"/>
      <c r="Q73" s="34">
        <v>93.75</v>
      </c>
      <c r="R73" s="35"/>
    </row>
    <row r="74" spans="1:18" ht="15" x14ac:dyDescent="0.2">
      <c r="A74" s="36" t="s">
        <v>272</v>
      </c>
      <c r="B74" s="63">
        <v>265</v>
      </c>
      <c r="C74" s="37">
        <v>1</v>
      </c>
      <c r="D74" s="74">
        <v>2.6132202250965899</v>
      </c>
      <c r="E74" s="39">
        <v>30</v>
      </c>
      <c r="F74" s="38"/>
      <c r="G74" s="39">
        <v>42.8</v>
      </c>
      <c r="H74" s="38"/>
      <c r="I74" s="39">
        <v>49.6</v>
      </c>
      <c r="J74" s="38"/>
      <c r="K74" s="39">
        <v>56.4</v>
      </c>
      <c r="L74" s="38"/>
      <c r="M74" s="39">
        <v>70</v>
      </c>
      <c r="N74" s="38"/>
      <c r="O74" s="39">
        <v>101.8</v>
      </c>
      <c r="P74" s="38"/>
      <c r="Q74" s="39">
        <v>154.80000000000001</v>
      </c>
      <c r="R74" s="40"/>
    </row>
    <row r="75" spans="1:18" ht="15" x14ac:dyDescent="0.2">
      <c r="A75" s="32" t="s">
        <v>274</v>
      </c>
      <c r="B75" s="62">
        <v>672</v>
      </c>
      <c r="C75" s="55">
        <v>1</v>
      </c>
      <c r="D75" s="75" t="s">
        <v>76</v>
      </c>
      <c r="E75" s="34">
        <v>10.75</v>
      </c>
      <c r="F75" s="33"/>
      <c r="G75" s="34">
        <v>12.7</v>
      </c>
      <c r="H75" s="33"/>
      <c r="I75" s="34">
        <v>14.65</v>
      </c>
      <c r="J75" s="33"/>
      <c r="K75" s="34">
        <v>16.600000000000001</v>
      </c>
      <c r="L75" s="33"/>
      <c r="M75" s="34">
        <v>20.5</v>
      </c>
      <c r="N75" s="33"/>
      <c r="O75" s="34">
        <v>26.35</v>
      </c>
      <c r="P75" s="33"/>
      <c r="Q75" s="34">
        <v>36.1</v>
      </c>
      <c r="R75" s="35"/>
    </row>
    <row r="76" spans="1:18" ht="15" x14ac:dyDescent="0.2">
      <c r="A76" s="36" t="s">
        <v>276</v>
      </c>
      <c r="B76" s="63">
        <v>40</v>
      </c>
      <c r="C76" s="37">
        <v>1</v>
      </c>
      <c r="D76" s="74">
        <v>0.44221700673062314</v>
      </c>
      <c r="E76" s="39">
        <v>20</v>
      </c>
      <c r="F76" s="38"/>
      <c r="G76" s="39">
        <v>24.5</v>
      </c>
      <c r="H76" s="38"/>
      <c r="I76" s="39">
        <v>26</v>
      </c>
      <c r="J76" s="38"/>
      <c r="K76" s="39">
        <v>27.5</v>
      </c>
      <c r="L76" s="38"/>
      <c r="M76" s="39">
        <v>30.5</v>
      </c>
      <c r="N76" s="38"/>
      <c r="O76" s="39">
        <v>35</v>
      </c>
      <c r="P76" s="38"/>
      <c r="Q76" s="39">
        <v>42.5</v>
      </c>
      <c r="R76" s="40"/>
    </row>
    <row r="77" spans="1:18" ht="15" x14ac:dyDescent="0.2">
      <c r="A77" s="32" t="s">
        <v>78</v>
      </c>
      <c r="B77" s="62">
        <v>4027</v>
      </c>
      <c r="C77" s="55">
        <v>1</v>
      </c>
      <c r="D77" s="75">
        <v>1.3491121881459007</v>
      </c>
      <c r="E77" s="34">
        <v>35.28</v>
      </c>
      <c r="F77" s="33"/>
      <c r="G77" s="34">
        <v>45.2</v>
      </c>
      <c r="H77" s="33"/>
      <c r="I77" s="34">
        <v>50.16</v>
      </c>
      <c r="J77" s="33"/>
      <c r="K77" s="34">
        <v>55.12</v>
      </c>
      <c r="L77" s="33"/>
      <c r="M77" s="34">
        <v>65.42</v>
      </c>
      <c r="N77" s="33"/>
      <c r="O77" s="34">
        <v>80.87</v>
      </c>
      <c r="P77" s="33"/>
      <c r="Q77" s="34">
        <v>116.92</v>
      </c>
      <c r="R77" s="35"/>
    </row>
    <row r="78" spans="1:18" ht="15" x14ac:dyDescent="0.2">
      <c r="A78" s="36" t="s">
        <v>280</v>
      </c>
      <c r="B78" s="63">
        <v>380</v>
      </c>
      <c r="C78" s="37">
        <v>1</v>
      </c>
      <c r="D78" s="74" t="s">
        <v>76</v>
      </c>
      <c r="E78" s="39">
        <v>30</v>
      </c>
      <c r="F78" s="38"/>
      <c r="G78" s="39">
        <v>31.83</v>
      </c>
      <c r="H78" s="38"/>
      <c r="I78" s="39">
        <v>35.479999999999997</v>
      </c>
      <c r="J78" s="38"/>
      <c r="K78" s="39">
        <v>39.130000000000003</v>
      </c>
      <c r="L78" s="38"/>
      <c r="M78" s="39">
        <v>46.43</v>
      </c>
      <c r="N78" s="38"/>
      <c r="O78" s="39">
        <v>57.38</v>
      </c>
      <c r="P78" s="38"/>
      <c r="Q78" s="39">
        <v>69.88</v>
      </c>
      <c r="R78" s="40"/>
    </row>
    <row r="79" spans="1:18" ht="15" x14ac:dyDescent="0.2">
      <c r="A79" s="32" t="s">
        <v>282</v>
      </c>
      <c r="B79" s="62">
        <v>1650</v>
      </c>
      <c r="C79" s="55">
        <v>1</v>
      </c>
      <c r="D79" s="75">
        <v>1.1512269751997148</v>
      </c>
      <c r="E79" s="34">
        <v>12.75</v>
      </c>
      <c r="F79" s="33"/>
      <c r="G79" s="34">
        <v>17.25</v>
      </c>
      <c r="H79" s="33"/>
      <c r="I79" s="34">
        <v>20.85</v>
      </c>
      <c r="J79" s="33"/>
      <c r="K79" s="34">
        <v>24.45</v>
      </c>
      <c r="L79" s="33"/>
      <c r="M79" s="34">
        <v>31.65</v>
      </c>
      <c r="N79" s="33"/>
      <c r="O79" s="34">
        <v>45.55</v>
      </c>
      <c r="P79" s="33"/>
      <c r="Q79" s="34">
        <v>71.3</v>
      </c>
      <c r="R79" s="35"/>
    </row>
    <row r="80" spans="1:18" ht="15" x14ac:dyDescent="0.2">
      <c r="A80" s="36" t="s">
        <v>284</v>
      </c>
      <c r="B80" s="63">
        <v>2075</v>
      </c>
      <c r="C80" s="37">
        <v>1</v>
      </c>
      <c r="D80" s="74">
        <v>1.0674353502037197</v>
      </c>
      <c r="E80" s="39">
        <v>10</v>
      </c>
      <c r="F80" s="38"/>
      <c r="G80" s="39">
        <v>14.35</v>
      </c>
      <c r="H80" s="38"/>
      <c r="I80" s="39">
        <v>15.8</v>
      </c>
      <c r="J80" s="38"/>
      <c r="K80" s="39">
        <v>17.25</v>
      </c>
      <c r="L80" s="38"/>
      <c r="M80" s="39">
        <v>20.149999999999999</v>
      </c>
      <c r="N80" s="38"/>
      <c r="O80" s="39">
        <v>24.9</v>
      </c>
      <c r="P80" s="38"/>
      <c r="Q80" s="39">
        <v>33.15</v>
      </c>
      <c r="R80" s="40"/>
    </row>
    <row r="81" spans="1:18" ht="15" x14ac:dyDescent="0.2">
      <c r="A81" s="32" t="s">
        <v>286</v>
      </c>
      <c r="B81" s="62" t="s">
        <v>76</v>
      </c>
      <c r="C81" s="55" t="s">
        <v>76</v>
      </c>
      <c r="D81" s="75" t="s">
        <v>76</v>
      </c>
      <c r="E81" s="34" t="s">
        <v>76</v>
      </c>
      <c r="F81" s="33" t="s">
        <v>76</v>
      </c>
      <c r="G81" s="34" t="s">
        <v>76</v>
      </c>
      <c r="H81" s="33" t="s">
        <v>76</v>
      </c>
      <c r="I81" s="34" t="s">
        <v>76</v>
      </c>
      <c r="J81" s="33" t="s">
        <v>76</v>
      </c>
      <c r="K81" s="34" t="s">
        <v>76</v>
      </c>
      <c r="L81" s="33" t="s">
        <v>76</v>
      </c>
      <c r="M81" s="34" t="s">
        <v>76</v>
      </c>
      <c r="N81" s="33" t="s">
        <v>76</v>
      </c>
      <c r="O81" s="34" t="s">
        <v>76</v>
      </c>
      <c r="P81" s="33" t="s">
        <v>76</v>
      </c>
      <c r="Q81" s="34" t="s">
        <v>76</v>
      </c>
      <c r="R81" s="35" t="s">
        <v>76</v>
      </c>
    </row>
    <row r="82" spans="1:18" ht="15" x14ac:dyDescent="0.2">
      <c r="A82" s="36" t="s">
        <v>289</v>
      </c>
      <c r="B82" s="63">
        <v>289</v>
      </c>
      <c r="C82" s="37">
        <v>1</v>
      </c>
      <c r="D82" s="74">
        <v>0.4796151760239572</v>
      </c>
      <c r="E82" s="39">
        <v>8</v>
      </c>
      <c r="F82" s="38"/>
      <c r="G82" s="39">
        <v>9.25</v>
      </c>
      <c r="H82" s="38"/>
      <c r="I82" s="39">
        <v>10.5</v>
      </c>
      <c r="J82" s="38"/>
      <c r="K82" s="39">
        <v>11.75</v>
      </c>
      <c r="L82" s="38"/>
      <c r="M82" s="39">
        <v>14.25</v>
      </c>
      <c r="N82" s="38"/>
      <c r="O82" s="39">
        <v>18</v>
      </c>
      <c r="P82" s="38"/>
      <c r="Q82" s="39">
        <v>24.25</v>
      </c>
      <c r="R82" s="40"/>
    </row>
    <row r="83" spans="1:18" ht="15" x14ac:dyDescent="0.2">
      <c r="A83" s="32" t="s">
        <v>291</v>
      </c>
      <c r="B83" s="62">
        <v>1085</v>
      </c>
      <c r="C83" s="55">
        <v>1</v>
      </c>
      <c r="D83" s="75">
        <v>1.155945951855172</v>
      </c>
      <c r="E83" s="34">
        <v>12.5</v>
      </c>
      <c r="F83" s="33"/>
      <c r="G83" s="34">
        <v>14.75</v>
      </c>
      <c r="H83" s="33"/>
      <c r="I83" s="34">
        <v>15.5</v>
      </c>
      <c r="J83" s="33"/>
      <c r="K83" s="34">
        <v>16.5</v>
      </c>
      <c r="L83" s="33"/>
      <c r="M83" s="34">
        <v>18.5</v>
      </c>
      <c r="N83" s="33"/>
      <c r="O83" s="34">
        <v>21.5</v>
      </c>
      <c r="P83" s="33"/>
      <c r="Q83" s="34">
        <v>29.75</v>
      </c>
      <c r="R83" s="35"/>
    </row>
    <row r="84" spans="1:18" ht="15" x14ac:dyDescent="0.2">
      <c r="A84" s="36" t="s">
        <v>293</v>
      </c>
      <c r="B84" s="63">
        <v>5500</v>
      </c>
      <c r="C84" s="37">
        <v>1</v>
      </c>
      <c r="D84" s="74">
        <v>1</v>
      </c>
      <c r="E84" s="39">
        <v>28.5</v>
      </c>
      <c r="F84" s="38"/>
      <c r="G84" s="39">
        <v>32.1</v>
      </c>
      <c r="H84" s="38"/>
      <c r="I84" s="39">
        <v>33.299999999999997</v>
      </c>
      <c r="J84" s="38"/>
      <c r="K84" s="39">
        <v>34.5</v>
      </c>
      <c r="L84" s="38"/>
      <c r="M84" s="39">
        <v>36.9</v>
      </c>
      <c r="N84" s="38"/>
      <c r="O84" s="39">
        <v>40.5</v>
      </c>
      <c r="P84" s="38"/>
      <c r="Q84" s="39">
        <v>46.5</v>
      </c>
      <c r="R84" s="40"/>
    </row>
    <row r="85" spans="1:18" ht="15" x14ac:dyDescent="0.2">
      <c r="A85" s="32" t="s">
        <v>295</v>
      </c>
      <c r="B85" s="62">
        <v>20000</v>
      </c>
      <c r="C85" s="55">
        <v>1</v>
      </c>
      <c r="D85" s="75">
        <v>1.1065290708068043</v>
      </c>
      <c r="E85" s="34">
        <v>13</v>
      </c>
      <c r="F85" s="33"/>
      <c r="G85" s="34">
        <v>16.899999999999999</v>
      </c>
      <c r="H85" s="33"/>
      <c r="I85" s="34">
        <v>19.399999999999999</v>
      </c>
      <c r="J85" s="33"/>
      <c r="K85" s="34">
        <v>21.9</v>
      </c>
      <c r="L85" s="33"/>
      <c r="M85" s="34">
        <v>26.9</v>
      </c>
      <c r="N85" s="33"/>
      <c r="O85" s="34">
        <v>34.4</v>
      </c>
      <c r="P85" s="33"/>
      <c r="Q85" s="34">
        <v>51.5</v>
      </c>
      <c r="R85" s="35"/>
    </row>
    <row r="86" spans="1:18" ht="15" x14ac:dyDescent="0.2">
      <c r="A86" s="36" t="s">
        <v>297</v>
      </c>
      <c r="B86" s="63"/>
      <c r="C86" s="37" t="s">
        <v>76</v>
      </c>
      <c r="D86" s="74" t="s">
        <v>76</v>
      </c>
      <c r="E86" s="39" t="s">
        <v>76</v>
      </c>
      <c r="F86" s="38" t="s">
        <v>76</v>
      </c>
      <c r="G86" s="39" t="s">
        <v>76</v>
      </c>
      <c r="H86" s="38" t="s">
        <v>76</v>
      </c>
      <c r="I86" s="39" t="s">
        <v>76</v>
      </c>
      <c r="J86" s="38" t="s">
        <v>76</v>
      </c>
      <c r="K86" s="39" t="s">
        <v>76</v>
      </c>
      <c r="L86" s="38" t="s">
        <v>76</v>
      </c>
      <c r="M86" s="39" t="s">
        <v>76</v>
      </c>
      <c r="N86" s="38" t="s">
        <v>76</v>
      </c>
      <c r="O86" s="39" t="s">
        <v>76</v>
      </c>
      <c r="P86" s="38" t="s">
        <v>76</v>
      </c>
      <c r="Q86" s="39" t="s">
        <v>76</v>
      </c>
      <c r="R86" s="40" t="s">
        <v>76</v>
      </c>
    </row>
    <row r="87" spans="1:18" ht="15" x14ac:dyDescent="0.2">
      <c r="A87" s="32" t="s">
        <v>299</v>
      </c>
      <c r="B87" s="62">
        <v>1850</v>
      </c>
      <c r="C87" s="55">
        <v>1</v>
      </c>
      <c r="D87" s="75">
        <v>2.3364186988089242</v>
      </c>
      <c r="E87" s="34">
        <v>35</v>
      </c>
      <c r="F87" s="33"/>
      <c r="G87" s="34">
        <v>41</v>
      </c>
      <c r="H87" s="33"/>
      <c r="I87" s="34">
        <v>44</v>
      </c>
      <c r="J87" s="33"/>
      <c r="K87" s="34">
        <v>47</v>
      </c>
      <c r="L87" s="33"/>
      <c r="M87" s="34">
        <v>53</v>
      </c>
      <c r="N87" s="33"/>
      <c r="O87" s="34">
        <v>62</v>
      </c>
      <c r="P87" s="33"/>
      <c r="Q87" s="34">
        <v>77</v>
      </c>
      <c r="R87" s="35"/>
    </row>
    <row r="88" spans="1:18" ht="15" x14ac:dyDescent="0.2">
      <c r="A88" s="36" t="s">
        <v>301</v>
      </c>
      <c r="B88" s="63" t="s">
        <v>76</v>
      </c>
      <c r="C88" s="37" t="s">
        <v>76</v>
      </c>
      <c r="D88" s="74" t="s">
        <v>76</v>
      </c>
      <c r="E88" s="39" t="s">
        <v>76</v>
      </c>
      <c r="F88" s="38" t="s">
        <v>76</v>
      </c>
      <c r="G88" s="39" t="s">
        <v>76</v>
      </c>
      <c r="H88" s="38" t="s">
        <v>76</v>
      </c>
      <c r="I88" s="39" t="s">
        <v>76</v>
      </c>
      <c r="J88" s="38" t="s">
        <v>76</v>
      </c>
      <c r="K88" s="39" t="s">
        <v>76</v>
      </c>
      <c r="L88" s="38" t="s">
        <v>76</v>
      </c>
      <c r="M88" s="39" t="s">
        <v>76</v>
      </c>
      <c r="N88" s="38" t="s">
        <v>76</v>
      </c>
      <c r="O88" s="39" t="s">
        <v>76</v>
      </c>
      <c r="P88" s="38" t="s">
        <v>76</v>
      </c>
      <c r="Q88" s="39" t="s">
        <v>76</v>
      </c>
      <c r="R88" s="40" t="s">
        <v>76</v>
      </c>
    </row>
    <row r="89" spans="1:18" ht="15" x14ac:dyDescent="0.2">
      <c r="A89" s="32" t="s">
        <v>303</v>
      </c>
      <c r="B89" s="62">
        <v>2417</v>
      </c>
      <c r="C89" s="55">
        <v>1</v>
      </c>
      <c r="D89" s="75" t="s">
        <v>76</v>
      </c>
      <c r="E89" s="34">
        <v>11.75</v>
      </c>
      <c r="F89" s="33"/>
      <c r="G89" s="34">
        <v>20.3</v>
      </c>
      <c r="H89" s="33"/>
      <c r="I89" s="34">
        <v>24.55</v>
      </c>
      <c r="J89" s="33"/>
      <c r="K89" s="34">
        <v>28.8</v>
      </c>
      <c r="L89" s="33"/>
      <c r="M89" s="34">
        <v>37.299999999999997</v>
      </c>
      <c r="N89" s="33"/>
      <c r="O89" s="34">
        <v>54.55</v>
      </c>
      <c r="P89" s="33"/>
      <c r="Q89" s="34">
        <v>87.05</v>
      </c>
      <c r="R89" s="35"/>
    </row>
    <row r="90" spans="1:18" ht="15" x14ac:dyDescent="0.2">
      <c r="A90" s="36" t="s">
        <v>79</v>
      </c>
      <c r="B90" s="63"/>
      <c r="C90" s="37" t="s">
        <v>76</v>
      </c>
      <c r="D90" s="74" t="s">
        <v>76</v>
      </c>
      <c r="E90" s="39" t="s">
        <v>76</v>
      </c>
      <c r="F90" s="38" t="s">
        <v>76</v>
      </c>
      <c r="G90" s="39" t="s">
        <v>76</v>
      </c>
      <c r="H90" s="38" t="s">
        <v>76</v>
      </c>
      <c r="I90" s="39" t="s">
        <v>76</v>
      </c>
      <c r="J90" s="38" t="s">
        <v>76</v>
      </c>
      <c r="K90" s="39" t="s">
        <v>76</v>
      </c>
      <c r="L90" s="38" t="s">
        <v>76</v>
      </c>
      <c r="M90" s="39" t="s">
        <v>76</v>
      </c>
      <c r="N90" s="38" t="s">
        <v>76</v>
      </c>
      <c r="O90" s="39" t="s">
        <v>76</v>
      </c>
      <c r="P90" s="38" t="s">
        <v>76</v>
      </c>
      <c r="Q90" s="39" t="s">
        <v>76</v>
      </c>
      <c r="R90" s="40" t="s">
        <v>76</v>
      </c>
    </row>
    <row r="91" spans="1:18" ht="15" x14ac:dyDescent="0.2">
      <c r="A91" s="32" t="s">
        <v>306</v>
      </c>
      <c r="B91" s="62">
        <v>22770</v>
      </c>
      <c r="C91" s="55">
        <v>1</v>
      </c>
      <c r="D91" s="75">
        <v>1.2541747073039526</v>
      </c>
      <c r="E91" s="34">
        <v>24.76</v>
      </c>
      <c r="F91" s="33">
        <v>32.19</v>
      </c>
      <c r="G91" s="34">
        <v>30.9</v>
      </c>
      <c r="H91" s="33">
        <v>40.19</v>
      </c>
      <c r="I91" s="34">
        <v>33.97</v>
      </c>
      <c r="J91" s="33">
        <v>44.19</v>
      </c>
      <c r="K91" s="34">
        <v>37.04</v>
      </c>
      <c r="L91" s="33">
        <v>48.19</v>
      </c>
      <c r="M91" s="34">
        <v>45.5</v>
      </c>
      <c r="N91" s="33">
        <v>59.19</v>
      </c>
      <c r="O91" s="34">
        <v>58.19</v>
      </c>
      <c r="P91" s="33">
        <v>75.69</v>
      </c>
      <c r="Q91" s="34">
        <v>88.34</v>
      </c>
      <c r="R91" s="35">
        <v>114.89</v>
      </c>
    </row>
    <row r="92" spans="1:18" ht="15" x14ac:dyDescent="0.2">
      <c r="A92" s="36" t="s">
        <v>308</v>
      </c>
      <c r="B92" s="63">
        <v>37</v>
      </c>
      <c r="C92" s="37">
        <v>1</v>
      </c>
      <c r="D92" s="74" t="s">
        <v>76</v>
      </c>
      <c r="E92" s="39">
        <v>5</v>
      </c>
      <c r="F92" s="38"/>
      <c r="G92" s="39">
        <v>5</v>
      </c>
      <c r="H92" s="38"/>
      <c r="I92" s="39">
        <v>5</v>
      </c>
      <c r="J92" s="38"/>
      <c r="K92" s="39">
        <v>5</v>
      </c>
      <c r="L92" s="38"/>
      <c r="M92" s="39">
        <v>6</v>
      </c>
      <c r="N92" s="38"/>
      <c r="O92" s="39">
        <v>7.5</v>
      </c>
      <c r="P92" s="38"/>
      <c r="Q92" s="39">
        <v>10</v>
      </c>
      <c r="R92" s="40"/>
    </row>
    <row r="93" spans="1:18" ht="15" x14ac:dyDescent="0.2">
      <c r="A93" s="32" t="s">
        <v>310</v>
      </c>
      <c r="B93" s="62">
        <v>319</v>
      </c>
      <c r="C93" s="55">
        <v>1</v>
      </c>
      <c r="D93" s="75">
        <v>0.64360428358444421</v>
      </c>
      <c r="E93" s="34">
        <v>36</v>
      </c>
      <c r="F93" s="33"/>
      <c r="G93" s="34">
        <v>42</v>
      </c>
      <c r="H93" s="33"/>
      <c r="I93" s="34">
        <v>45.1</v>
      </c>
      <c r="J93" s="33"/>
      <c r="K93" s="34">
        <v>48.2</v>
      </c>
      <c r="L93" s="33"/>
      <c r="M93" s="34">
        <v>54.4</v>
      </c>
      <c r="N93" s="33"/>
      <c r="O93" s="34">
        <v>67.599999999999994</v>
      </c>
      <c r="P93" s="33"/>
      <c r="Q93" s="34">
        <v>89.6</v>
      </c>
      <c r="R93" s="35"/>
    </row>
    <row r="94" spans="1:18" ht="15" x14ac:dyDescent="0.2">
      <c r="A94" s="36" t="s">
        <v>312</v>
      </c>
      <c r="B94" s="63">
        <v>31</v>
      </c>
      <c r="C94" s="37">
        <v>1</v>
      </c>
      <c r="D94" s="74" t="s">
        <v>76</v>
      </c>
      <c r="E94" s="39">
        <v>10</v>
      </c>
      <c r="F94" s="38"/>
      <c r="G94" s="39">
        <v>16</v>
      </c>
      <c r="H94" s="38"/>
      <c r="I94" s="39">
        <v>18</v>
      </c>
      <c r="J94" s="38"/>
      <c r="K94" s="39">
        <v>20</v>
      </c>
      <c r="L94" s="38"/>
      <c r="M94" s="39">
        <v>24</v>
      </c>
      <c r="N94" s="38"/>
      <c r="O94" s="39">
        <v>30</v>
      </c>
      <c r="P94" s="38"/>
      <c r="Q94" s="39">
        <v>40</v>
      </c>
      <c r="R94" s="40"/>
    </row>
    <row r="95" spans="1:18" ht="15" x14ac:dyDescent="0.2">
      <c r="A95" s="32" t="s">
        <v>313</v>
      </c>
      <c r="B95" s="62"/>
      <c r="C95" s="55"/>
      <c r="D95" s="75">
        <v>0.16402698342865524</v>
      </c>
      <c r="E95" s="34">
        <v>6.25</v>
      </c>
      <c r="F95" s="33"/>
      <c r="G95" s="34">
        <v>7.25</v>
      </c>
      <c r="H95" s="33"/>
      <c r="I95" s="34">
        <v>8.25</v>
      </c>
      <c r="J95" s="33"/>
      <c r="K95" s="34">
        <v>9.25</v>
      </c>
      <c r="L95" s="33"/>
      <c r="M95" s="34">
        <v>10.75</v>
      </c>
      <c r="N95" s="33"/>
      <c r="O95" s="34">
        <v>13</v>
      </c>
      <c r="P95" s="33"/>
      <c r="Q95" s="34">
        <v>16</v>
      </c>
      <c r="R95" s="35"/>
    </row>
    <row r="96" spans="1:18" ht="15" x14ac:dyDescent="0.2">
      <c r="A96" s="36" t="s">
        <v>315</v>
      </c>
      <c r="B96" s="63"/>
      <c r="C96" s="37" t="s">
        <v>76</v>
      </c>
      <c r="D96" s="74" t="s">
        <v>76</v>
      </c>
      <c r="E96" s="39" t="s">
        <v>76</v>
      </c>
      <c r="F96" s="38" t="s">
        <v>76</v>
      </c>
      <c r="G96" s="39" t="s">
        <v>76</v>
      </c>
      <c r="H96" s="38" t="s">
        <v>76</v>
      </c>
      <c r="I96" s="39" t="s">
        <v>76</v>
      </c>
      <c r="J96" s="38" t="s">
        <v>76</v>
      </c>
      <c r="K96" s="39" t="s">
        <v>76</v>
      </c>
      <c r="L96" s="38" t="s">
        <v>76</v>
      </c>
      <c r="M96" s="39" t="s">
        <v>76</v>
      </c>
      <c r="N96" s="38" t="s">
        <v>76</v>
      </c>
      <c r="O96" s="39" t="s">
        <v>76</v>
      </c>
      <c r="P96" s="38" t="s">
        <v>76</v>
      </c>
      <c r="Q96" s="39" t="s">
        <v>76</v>
      </c>
      <c r="R96" s="40" t="s">
        <v>76</v>
      </c>
    </row>
    <row r="97" spans="1:18" ht="15" x14ac:dyDescent="0.2">
      <c r="A97" s="32" t="s">
        <v>317</v>
      </c>
      <c r="B97" s="62">
        <v>2000</v>
      </c>
      <c r="C97" s="55">
        <v>1</v>
      </c>
      <c r="D97" s="75">
        <v>1.3965849821504206</v>
      </c>
      <c r="E97" s="34">
        <v>43</v>
      </c>
      <c r="F97" s="33"/>
      <c r="G97" s="34">
        <v>63.55</v>
      </c>
      <c r="H97" s="33"/>
      <c r="I97" s="34">
        <v>71.849999999999994</v>
      </c>
      <c r="J97" s="33"/>
      <c r="K97" s="34">
        <v>80.150000000000006</v>
      </c>
      <c r="L97" s="33"/>
      <c r="M97" s="34">
        <v>96.75</v>
      </c>
      <c r="N97" s="33"/>
      <c r="O97" s="34">
        <v>125.45</v>
      </c>
      <c r="P97" s="33"/>
      <c r="Q97" s="34">
        <v>176.45</v>
      </c>
      <c r="R97" s="35"/>
    </row>
    <row r="98" spans="1:18" ht="15" x14ac:dyDescent="0.2">
      <c r="A98" s="36" t="s">
        <v>320</v>
      </c>
      <c r="B98" s="63">
        <v>3808</v>
      </c>
      <c r="C98" s="37">
        <v>1</v>
      </c>
      <c r="D98" s="74">
        <v>1.0054680831505824</v>
      </c>
      <c r="E98" s="39">
        <v>27.5</v>
      </c>
      <c r="F98" s="38"/>
      <c r="G98" s="39">
        <v>38.450000000000003</v>
      </c>
      <c r="H98" s="38"/>
      <c r="I98" s="39">
        <v>42.1</v>
      </c>
      <c r="J98" s="38"/>
      <c r="K98" s="39">
        <v>45.75</v>
      </c>
      <c r="L98" s="38"/>
      <c r="M98" s="39">
        <v>53.05</v>
      </c>
      <c r="N98" s="38"/>
      <c r="O98" s="39">
        <v>64</v>
      </c>
      <c r="P98" s="38"/>
      <c r="Q98" s="39">
        <v>82.25</v>
      </c>
      <c r="R98" s="40"/>
    </row>
    <row r="99" spans="1:18" ht="15" x14ac:dyDescent="0.2">
      <c r="A99" s="32" t="s">
        <v>322</v>
      </c>
      <c r="B99" s="62">
        <v>8430</v>
      </c>
      <c r="C99" s="55">
        <v>1</v>
      </c>
      <c r="D99" s="75">
        <v>1.0663841083269054</v>
      </c>
      <c r="E99" s="34">
        <v>21.95</v>
      </c>
      <c r="F99" s="33"/>
      <c r="G99" s="34">
        <v>39.049999999999997</v>
      </c>
      <c r="H99" s="33"/>
      <c r="I99" s="34">
        <v>44.75</v>
      </c>
      <c r="J99" s="33"/>
      <c r="K99" s="34">
        <v>52.45</v>
      </c>
      <c r="L99" s="33"/>
      <c r="M99" s="34">
        <v>67.849999999999994</v>
      </c>
      <c r="N99" s="33"/>
      <c r="O99" s="34">
        <v>90.95</v>
      </c>
      <c r="P99" s="33"/>
      <c r="Q99" s="34">
        <v>139.44999999999999</v>
      </c>
      <c r="R99" s="35"/>
    </row>
    <row r="100" spans="1:18" ht="15" x14ac:dyDescent="0.2">
      <c r="A100" s="36" t="s">
        <v>324</v>
      </c>
      <c r="B100" s="63">
        <v>84</v>
      </c>
      <c r="C100" s="37">
        <v>1</v>
      </c>
      <c r="D100" s="74">
        <v>0.71595217264508604</v>
      </c>
      <c r="E100" s="39">
        <v>13.2</v>
      </c>
      <c r="F100" s="38"/>
      <c r="G100" s="39">
        <v>17.2</v>
      </c>
      <c r="H100" s="38"/>
      <c r="I100" s="39">
        <v>19.2</v>
      </c>
      <c r="J100" s="38"/>
      <c r="K100" s="39">
        <v>21.2</v>
      </c>
      <c r="L100" s="38"/>
      <c r="M100" s="39">
        <v>25.2</v>
      </c>
      <c r="N100" s="38"/>
      <c r="O100" s="39">
        <v>31.7</v>
      </c>
      <c r="P100" s="38"/>
      <c r="Q100" s="39">
        <v>42.95</v>
      </c>
      <c r="R100" s="40"/>
    </row>
    <row r="101" spans="1:18" ht="15" x14ac:dyDescent="0.2">
      <c r="A101" s="32" t="s">
        <v>326</v>
      </c>
      <c r="B101" s="62">
        <v>13300</v>
      </c>
      <c r="C101" s="55">
        <v>1</v>
      </c>
      <c r="D101" s="75">
        <v>1.1595177044933009</v>
      </c>
      <c r="E101" s="34">
        <v>15.5</v>
      </c>
      <c r="F101" s="33">
        <v>19.5</v>
      </c>
      <c r="G101" s="34">
        <v>18.05</v>
      </c>
      <c r="H101" s="33">
        <v>22.2</v>
      </c>
      <c r="I101" s="34">
        <v>18.95</v>
      </c>
      <c r="J101" s="33">
        <v>23.2</v>
      </c>
      <c r="K101" s="34">
        <v>19.850000000000001</v>
      </c>
      <c r="L101" s="33">
        <v>24.2</v>
      </c>
      <c r="M101" s="34">
        <v>21.65</v>
      </c>
      <c r="N101" s="33">
        <v>26.2</v>
      </c>
      <c r="O101" s="34">
        <v>24.45</v>
      </c>
      <c r="P101" s="33">
        <v>29.3</v>
      </c>
      <c r="Q101" s="34">
        <v>29.2</v>
      </c>
      <c r="R101" s="35">
        <v>34.549999999999997</v>
      </c>
    </row>
    <row r="102" spans="1:18" ht="15" x14ac:dyDescent="0.2">
      <c r="A102" s="36" t="s">
        <v>328</v>
      </c>
      <c r="B102" s="63">
        <v>378</v>
      </c>
      <c r="C102" s="37">
        <v>1</v>
      </c>
      <c r="D102" s="74">
        <v>1.0719305000721953</v>
      </c>
      <c r="E102" s="39">
        <v>32</v>
      </c>
      <c r="F102" s="38"/>
      <c r="G102" s="39">
        <v>41.75</v>
      </c>
      <c r="H102" s="38"/>
      <c r="I102" s="39">
        <v>47.15</v>
      </c>
      <c r="J102" s="38"/>
      <c r="K102" s="39">
        <v>52.55</v>
      </c>
      <c r="L102" s="38"/>
      <c r="M102" s="39">
        <v>63.35</v>
      </c>
      <c r="N102" s="38"/>
      <c r="O102" s="39">
        <v>79.55</v>
      </c>
      <c r="P102" s="38"/>
      <c r="Q102" s="39">
        <v>113.55</v>
      </c>
      <c r="R102" s="40"/>
    </row>
    <row r="103" spans="1:18" ht="15" x14ac:dyDescent="0.2">
      <c r="A103" s="32" t="s">
        <v>330</v>
      </c>
      <c r="B103" s="62">
        <v>244</v>
      </c>
      <c r="C103" s="55">
        <v>1</v>
      </c>
      <c r="D103" s="75">
        <v>0.6378146426746969</v>
      </c>
      <c r="E103" s="34">
        <v>25</v>
      </c>
      <c r="F103" s="33"/>
      <c r="G103" s="34">
        <v>31</v>
      </c>
      <c r="H103" s="33"/>
      <c r="I103" s="34">
        <v>33</v>
      </c>
      <c r="J103" s="33"/>
      <c r="K103" s="34">
        <v>36.75</v>
      </c>
      <c r="L103" s="33"/>
      <c r="M103" s="34">
        <v>44.25</v>
      </c>
      <c r="N103" s="33"/>
      <c r="O103" s="34">
        <v>55.5</v>
      </c>
      <c r="P103" s="33"/>
      <c r="Q103" s="34">
        <v>87.1</v>
      </c>
      <c r="R103" s="35"/>
    </row>
    <row r="104" spans="1:18" ht="15" x14ac:dyDescent="0.2">
      <c r="A104" s="36" t="s">
        <v>331</v>
      </c>
      <c r="B104" s="63">
        <v>348</v>
      </c>
      <c r="C104" s="37">
        <v>1</v>
      </c>
      <c r="D104" s="74">
        <v>0.65493521261213206</v>
      </c>
      <c r="E104" s="39">
        <v>19.010000000000002</v>
      </c>
      <c r="F104" s="38"/>
      <c r="G104" s="39">
        <v>21.62</v>
      </c>
      <c r="H104" s="38"/>
      <c r="I104" s="39">
        <v>24.24</v>
      </c>
      <c r="J104" s="38"/>
      <c r="K104" s="39">
        <v>26.85</v>
      </c>
      <c r="L104" s="38"/>
      <c r="M104" s="39">
        <v>32.08</v>
      </c>
      <c r="N104" s="38"/>
      <c r="O104" s="39">
        <v>39.92</v>
      </c>
      <c r="P104" s="38"/>
      <c r="Q104" s="39">
        <v>52.99</v>
      </c>
      <c r="R104" s="40"/>
    </row>
    <row r="105" spans="1:18" ht="15" x14ac:dyDescent="0.2">
      <c r="A105" s="32" t="s">
        <v>333</v>
      </c>
      <c r="B105" s="62">
        <v>4500</v>
      </c>
      <c r="C105" s="55">
        <v>1</v>
      </c>
      <c r="D105" s="75">
        <v>1.1381649094638076</v>
      </c>
      <c r="E105" s="34">
        <v>10.71</v>
      </c>
      <c r="F105" s="33">
        <v>21.42</v>
      </c>
      <c r="G105" s="34">
        <v>13.36</v>
      </c>
      <c r="H105" s="33">
        <v>26.72</v>
      </c>
      <c r="I105" s="34">
        <v>16.010000000000002</v>
      </c>
      <c r="J105" s="33">
        <v>32.020000000000003</v>
      </c>
      <c r="K105" s="34">
        <v>18.66</v>
      </c>
      <c r="L105" s="33">
        <v>37.32</v>
      </c>
      <c r="M105" s="34">
        <v>23.96</v>
      </c>
      <c r="N105" s="33">
        <v>47.92</v>
      </c>
      <c r="O105" s="34">
        <v>31.91</v>
      </c>
      <c r="P105" s="33">
        <v>63.82</v>
      </c>
      <c r="Q105" s="34">
        <v>45.16</v>
      </c>
      <c r="R105" s="35">
        <v>90.32</v>
      </c>
    </row>
    <row r="106" spans="1:18" ht="15" x14ac:dyDescent="0.2">
      <c r="A106" s="36" t="s">
        <v>334</v>
      </c>
      <c r="B106" s="63">
        <v>130</v>
      </c>
      <c r="C106" s="37">
        <v>1</v>
      </c>
      <c r="D106" s="74">
        <v>1.2390370257504191</v>
      </c>
      <c r="E106" s="39">
        <v>31.56</v>
      </c>
      <c r="F106" s="38"/>
      <c r="G106" s="39">
        <v>43.26</v>
      </c>
      <c r="H106" s="38"/>
      <c r="I106" s="39">
        <v>49.11</v>
      </c>
      <c r="J106" s="38"/>
      <c r="K106" s="39">
        <v>54.96</v>
      </c>
      <c r="L106" s="38"/>
      <c r="M106" s="39">
        <v>66.66</v>
      </c>
      <c r="N106" s="38"/>
      <c r="O106" s="39">
        <v>84.21</v>
      </c>
      <c r="P106" s="38"/>
      <c r="Q106" s="39">
        <v>113.46</v>
      </c>
      <c r="R106" s="40"/>
    </row>
    <row r="107" spans="1:18" ht="15" x14ac:dyDescent="0.2">
      <c r="A107" s="32" t="s">
        <v>337</v>
      </c>
      <c r="B107" s="62">
        <v>2265</v>
      </c>
      <c r="C107" s="55">
        <v>1</v>
      </c>
      <c r="D107" s="75">
        <v>1.0296622223321625</v>
      </c>
      <c r="E107" s="34">
        <v>12.23</v>
      </c>
      <c r="F107" s="33"/>
      <c r="G107" s="34">
        <v>15.08</v>
      </c>
      <c r="H107" s="33"/>
      <c r="I107" s="34">
        <v>16.78</v>
      </c>
      <c r="J107" s="33"/>
      <c r="K107" s="34">
        <v>18.48</v>
      </c>
      <c r="L107" s="33"/>
      <c r="M107" s="34">
        <v>21.88</v>
      </c>
      <c r="N107" s="33"/>
      <c r="O107" s="34">
        <v>26.98</v>
      </c>
      <c r="P107" s="33"/>
      <c r="Q107" s="34">
        <v>42.83</v>
      </c>
      <c r="R107" s="35"/>
    </row>
    <row r="108" spans="1:18" ht="15" x14ac:dyDescent="0.2">
      <c r="A108" s="36" t="s">
        <v>338</v>
      </c>
      <c r="B108" s="63">
        <v>400</v>
      </c>
      <c r="C108" s="37">
        <v>1</v>
      </c>
      <c r="D108" s="74" t="s">
        <v>76</v>
      </c>
      <c r="E108" s="39">
        <v>23.42</v>
      </c>
      <c r="F108" s="38"/>
      <c r="G108" s="39">
        <v>27.92</v>
      </c>
      <c r="H108" s="38"/>
      <c r="I108" s="39">
        <v>31.62</v>
      </c>
      <c r="J108" s="38"/>
      <c r="K108" s="39">
        <v>35.32</v>
      </c>
      <c r="L108" s="38"/>
      <c r="M108" s="39">
        <v>42.72</v>
      </c>
      <c r="N108" s="38"/>
      <c r="O108" s="39">
        <v>56.92</v>
      </c>
      <c r="P108" s="38"/>
      <c r="Q108" s="39">
        <v>83.17</v>
      </c>
      <c r="R108" s="40"/>
    </row>
    <row r="109" spans="1:18" ht="15" x14ac:dyDescent="0.2">
      <c r="A109" s="32" t="s">
        <v>340</v>
      </c>
      <c r="B109" s="62">
        <v>1500</v>
      </c>
      <c r="C109" s="55">
        <v>1</v>
      </c>
      <c r="D109" s="75">
        <v>0.97631792975970422</v>
      </c>
      <c r="E109" s="34">
        <v>15</v>
      </c>
      <c r="F109" s="33"/>
      <c r="G109" s="34">
        <v>18.75</v>
      </c>
      <c r="H109" s="33"/>
      <c r="I109" s="34">
        <v>20.399999999999999</v>
      </c>
      <c r="J109" s="33"/>
      <c r="K109" s="34">
        <v>22.05</v>
      </c>
      <c r="L109" s="33"/>
      <c r="M109" s="34">
        <v>25.35</v>
      </c>
      <c r="N109" s="33"/>
      <c r="O109" s="34">
        <v>30.8</v>
      </c>
      <c r="P109" s="33"/>
      <c r="Q109" s="34">
        <v>40.299999999999997</v>
      </c>
      <c r="R109" s="35"/>
    </row>
    <row r="110" spans="1:18" ht="15" x14ac:dyDescent="0.2">
      <c r="A110" s="36" t="s">
        <v>80</v>
      </c>
      <c r="B110" s="63">
        <v>36905</v>
      </c>
      <c r="C110" s="37">
        <v>1</v>
      </c>
      <c r="D110" s="74">
        <v>1.0821778563527389</v>
      </c>
      <c r="E110" s="39">
        <v>19.77</v>
      </c>
      <c r="F110" s="38"/>
      <c r="G110" s="39">
        <v>30.42</v>
      </c>
      <c r="H110" s="38"/>
      <c r="I110" s="39">
        <v>33.97</v>
      </c>
      <c r="J110" s="38"/>
      <c r="K110" s="39">
        <v>37.520000000000003</v>
      </c>
      <c r="L110" s="38"/>
      <c r="M110" s="39">
        <v>45.34</v>
      </c>
      <c r="N110" s="38"/>
      <c r="O110" s="39">
        <v>57.07</v>
      </c>
      <c r="P110" s="38"/>
      <c r="Q110" s="39">
        <v>76.62</v>
      </c>
      <c r="R110" s="40"/>
    </row>
    <row r="111" spans="1:18" ht="15" x14ac:dyDescent="0.2">
      <c r="A111" s="32" t="s">
        <v>342</v>
      </c>
      <c r="B111" s="62">
        <v>350</v>
      </c>
      <c r="C111" s="55">
        <v>1</v>
      </c>
      <c r="D111" s="75">
        <v>0.91004629463879994</v>
      </c>
      <c r="E111" s="34">
        <v>15</v>
      </c>
      <c r="F111" s="33"/>
      <c r="G111" s="34">
        <v>20.440000000000001</v>
      </c>
      <c r="H111" s="33"/>
      <c r="I111" s="34">
        <v>23.16</v>
      </c>
      <c r="J111" s="33"/>
      <c r="K111" s="34">
        <v>25.88</v>
      </c>
      <c r="L111" s="33"/>
      <c r="M111" s="34">
        <v>31.32</v>
      </c>
      <c r="N111" s="33"/>
      <c r="O111" s="34">
        <v>39.479999999999997</v>
      </c>
      <c r="P111" s="33"/>
      <c r="Q111" s="34">
        <v>53.08</v>
      </c>
      <c r="R111" s="35"/>
    </row>
    <row r="112" spans="1:18" ht="15" x14ac:dyDescent="0.2">
      <c r="A112" s="36" t="s">
        <v>344</v>
      </c>
      <c r="B112" s="63">
        <v>805</v>
      </c>
      <c r="C112" s="37">
        <v>1</v>
      </c>
      <c r="D112" s="74" t="s">
        <v>76</v>
      </c>
      <c r="E112" s="39">
        <v>25</v>
      </c>
      <c r="F112" s="38"/>
      <c r="G112" s="39">
        <v>29.65</v>
      </c>
      <c r="H112" s="38"/>
      <c r="I112" s="39">
        <v>31.2</v>
      </c>
      <c r="J112" s="38"/>
      <c r="K112" s="39">
        <v>32.75</v>
      </c>
      <c r="L112" s="38"/>
      <c r="M112" s="39">
        <v>35.85</v>
      </c>
      <c r="N112" s="38"/>
      <c r="O112" s="39">
        <v>40.5</v>
      </c>
      <c r="P112" s="38"/>
      <c r="Q112" s="39">
        <v>48.25</v>
      </c>
      <c r="R112" s="40"/>
    </row>
    <row r="113" spans="1:18" ht="15" x14ac:dyDescent="0.2">
      <c r="A113" s="32" t="s">
        <v>345</v>
      </c>
      <c r="B113" s="62">
        <v>9700</v>
      </c>
      <c r="C113" s="55">
        <v>1</v>
      </c>
      <c r="D113" s="75">
        <v>1.0339436501679893</v>
      </c>
      <c r="E113" s="34">
        <v>18.22</v>
      </c>
      <c r="F113" s="33">
        <v>36.44</v>
      </c>
      <c r="G113" s="34">
        <v>26.98</v>
      </c>
      <c r="H113" s="33">
        <v>53.96</v>
      </c>
      <c r="I113" s="34">
        <v>29.9</v>
      </c>
      <c r="J113" s="33">
        <v>59.8</v>
      </c>
      <c r="K113" s="34">
        <v>32.82</v>
      </c>
      <c r="L113" s="33">
        <v>65.64</v>
      </c>
      <c r="M113" s="34">
        <v>38.659999999999997</v>
      </c>
      <c r="N113" s="33">
        <v>77.319999999999993</v>
      </c>
      <c r="O113" s="34">
        <v>47.42</v>
      </c>
      <c r="P113" s="33">
        <v>94.84</v>
      </c>
      <c r="Q113" s="34">
        <v>65.67</v>
      </c>
      <c r="R113" s="35">
        <v>131.34</v>
      </c>
    </row>
    <row r="114" spans="1:18" ht="15" x14ac:dyDescent="0.2">
      <c r="A114" s="36" t="s">
        <v>346</v>
      </c>
      <c r="B114" s="63">
        <v>64</v>
      </c>
      <c r="C114" s="37">
        <v>1</v>
      </c>
      <c r="D114" s="74">
        <v>0.3951762248329605</v>
      </c>
      <c r="E114" s="39">
        <v>30</v>
      </c>
      <c r="F114" s="38"/>
      <c r="G114" s="39">
        <v>37.5</v>
      </c>
      <c r="H114" s="38"/>
      <c r="I114" s="39">
        <v>42</v>
      </c>
      <c r="J114" s="38"/>
      <c r="K114" s="39">
        <v>46.5</v>
      </c>
      <c r="L114" s="38"/>
      <c r="M114" s="39">
        <v>55.5</v>
      </c>
      <c r="N114" s="38"/>
      <c r="O114" s="39">
        <v>70.5</v>
      </c>
      <c r="P114" s="38"/>
      <c r="Q114" s="39">
        <v>100.5</v>
      </c>
      <c r="R114" s="40"/>
    </row>
    <row r="115" spans="1:18" ht="15" x14ac:dyDescent="0.2">
      <c r="A115" s="32" t="s">
        <v>81</v>
      </c>
      <c r="B115" s="62">
        <v>52400</v>
      </c>
      <c r="C115" s="55">
        <v>1</v>
      </c>
      <c r="D115" s="75">
        <v>1.4185969138328693</v>
      </c>
      <c r="E115" s="34">
        <v>22.61</v>
      </c>
      <c r="F115" s="33"/>
      <c r="G115" s="34">
        <v>31.54</v>
      </c>
      <c r="H115" s="33"/>
      <c r="I115" s="34">
        <v>34.520000000000003</v>
      </c>
      <c r="J115" s="33"/>
      <c r="K115" s="34">
        <v>38.97</v>
      </c>
      <c r="L115" s="33"/>
      <c r="M115" s="34">
        <v>47.88</v>
      </c>
      <c r="N115" s="33"/>
      <c r="O115" s="34">
        <v>61.24</v>
      </c>
      <c r="P115" s="33"/>
      <c r="Q115" s="34">
        <v>85.45</v>
      </c>
      <c r="R115" s="35"/>
    </row>
    <row r="116" spans="1:18" ht="15" x14ac:dyDescent="0.2">
      <c r="A116" s="36" t="s">
        <v>82</v>
      </c>
      <c r="B116" s="63">
        <v>25302</v>
      </c>
      <c r="C116" s="37">
        <v>1</v>
      </c>
      <c r="D116" s="74" t="s">
        <v>76</v>
      </c>
      <c r="E116" s="39">
        <v>27.08</v>
      </c>
      <c r="F116" s="38"/>
      <c r="G116" s="39">
        <v>33.58</v>
      </c>
      <c r="H116" s="38"/>
      <c r="I116" s="39">
        <v>36.83</v>
      </c>
      <c r="J116" s="38"/>
      <c r="K116" s="39">
        <v>40.08</v>
      </c>
      <c r="L116" s="38"/>
      <c r="M116" s="39">
        <v>50.91</v>
      </c>
      <c r="N116" s="38"/>
      <c r="O116" s="39">
        <v>69.319999999999993</v>
      </c>
      <c r="P116" s="38"/>
      <c r="Q116" s="39">
        <v>107.23</v>
      </c>
      <c r="R116" s="40"/>
    </row>
    <row r="117" spans="1:18" ht="25.5" x14ac:dyDescent="0.2">
      <c r="A117" s="32" t="s">
        <v>349</v>
      </c>
      <c r="B117" s="62">
        <v>26026</v>
      </c>
      <c r="C117" s="55">
        <v>1</v>
      </c>
      <c r="D117" s="75" t="s">
        <v>76</v>
      </c>
      <c r="E117" s="34">
        <v>20.399999999999999</v>
      </c>
      <c r="F117" s="33"/>
      <c r="G117" s="34">
        <v>27.75</v>
      </c>
      <c r="H117" s="33"/>
      <c r="I117" s="34">
        <v>31.4</v>
      </c>
      <c r="J117" s="33"/>
      <c r="K117" s="34">
        <v>35.049999999999997</v>
      </c>
      <c r="L117" s="33"/>
      <c r="M117" s="34">
        <v>42.35</v>
      </c>
      <c r="N117" s="33"/>
      <c r="O117" s="34">
        <v>54.15</v>
      </c>
      <c r="P117" s="33"/>
      <c r="Q117" s="34">
        <v>76.650000000000006</v>
      </c>
      <c r="R117" s="35"/>
    </row>
    <row r="118" spans="1:18" ht="15" x14ac:dyDescent="0.2">
      <c r="A118" s="36" t="s">
        <v>352</v>
      </c>
      <c r="B118" s="63">
        <v>4068</v>
      </c>
      <c r="C118" s="37">
        <v>1</v>
      </c>
      <c r="D118" s="74" t="s">
        <v>76</v>
      </c>
      <c r="E118" s="39">
        <v>29</v>
      </c>
      <c r="F118" s="38"/>
      <c r="G118" s="39">
        <v>38.39</v>
      </c>
      <c r="H118" s="38"/>
      <c r="I118" s="39">
        <v>42.72</v>
      </c>
      <c r="J118" s="38"/>
      <c r="K118" s="39">
        <v>47.05</v>
      </c>
      <c r="L118" s="38"/>
      <c r="M118" s="39">
        <v>55.71</v>
      </c>
      <c r="N118" s="38"/>
      <c r="O118" s="39">
        <v>71.180000000000007</v>
      </c>
      <c r="P118" s="38"/>
      <c r="Q118" s="39">
        <v>105.24</v>
      </c>
      <c r="R118" s="40"/>
    </row>
    <row r="119" spans="1:18" ht="15" x14ac:dyDescent="0.2">
      <c r="A119" s="32" t="s">
        <v>83</v>
      </c>
      <c r="B119" s="62">
        <v>36330</v>
      </c>
      <c r="C119" s="55">
        <v>1</v>
      </c>
      <c r="D119" s="75" t="s">
        <v>76</v>
      </c>
      <c r="E119" s="34">
        <v>11</v>
      </c>
      <c r="F119" s="33"/>
      <c r="G119" s="34">
        <v>13.64</v>
      </c>
      <c r="H119" s="33"/>
      <c r="I119" s="34">
        <v>15.48</v>
      </c>
      <c r="J119" s="33"/>
      <c r="K119" s="34">
        <v>17.32</v>
      </c>
      <c r="L119" s="33"/>
      <c r="M119" s="34">
        <v>21</v>
      </c>
      <c r="N119" s="33"/>
      <c r="O119" s="34">
        <v>26.52</v>
      </c>
      <c r="P119" s="33"/>
      <c r="Q119" s="34">
        <v>42.55</v>
      </c>
      <c r="R119" s="35"/>
    </row>
    <row r="120" spans="1:18" ht="15" x14ac:dyDescent="0.2">
      <c r="A120" s="36" t="s">
        <v>354</v>
      </c>
      <c r="B120" s="63">
        <v>4886</v>
      </c>
      <c r="C120" s="37">
        <v>1</v>
      </c>
      <c r="D120" s="74" t="s">
        <v>76</v>
      </c>
      <c r="E120" s="39">
        <v>11</v>
      </c>
      <c r="F120" s="38"/>
      <c r="G120" s="39">
        <v>15.4</v>
      </c>
      <c r="H120" s="38"/>
      <c r="I120" s="39">
        <v>17.600000000000001</v>
      </c>
      <c r="J120" s="38"/>
      <c r="K120" s="39">
        <v>19.8</v>
      </c>
      <c r="L120" s="38"/>
      <c r="M120" s="39">
        <v>24.2</v>
      </c>
      <c r="N120" s="38"/>
      <c r="O120" s="39">
        <v>30.8</v>
      </c>
      <c r="P120" s="38"/>
      <c r="Q120" s="39">
        <v>41.8</v>
      </c>
      <c r="R120" s="40"/>
    </row>
    <row r="121" spans="1:18" ht="15" x14ac:dyDescent="0.2">
      <c r="A121" s="32" t="s">
        <v>356</v>
      </c>
      <c r="B121" s="62">
        <v>11600</v>
      </c>
      <c r="C121" s="55">
        <v>1</v>
      </c>
      <c r="D121" s="75" t="s">
        <v>76</v>
      </c>
      <c r="E121" s="34">
        <v>25.23</v>
      </c>
      <c r="F121" s="33"/>
      <c r="G121" s="34">
        <v>28.38</v>
      </c>
      <c r="H121" s="33"/>
      <c r="I121" s="34">
        <v>29.43</v>
      </c>
      <c r="J121" s="33"/>
      <c r="K121" s="34">
        <v>30.48</v>
      </c>
      <c r="L121" s="33"/>
      <c r="M121" s="34">
        <v>32.979999999999997</v>
      </c>
      <c r="N121" s="33"/>
      <c r="O121" s="34">
        <v>36.729999999999997</v>
      </c>
      <c r="P121" s="33"/>
      <c r="Q121" s="34">
        <v>42.98</v>
      </c>
      <c r="R121" s="35"/>
    </row>
    <row r="122" spans="1:18" ht="15" x14ac:dyDescent="0.2">
      <c r="A122" s="36" t="s">
        <v>359</v>
      </c>
      <c r="B122" s="63">
        <v>38016</v>
      </c>
      <c r="C122" s="37">
        <v>1</v>
      </c>
      <c r="D122" s="74" t="s">
        <v>76</v>
      </c>
      <c r="E122" s="39">
        <v>8.76</v>
      </c>
      <c r="F122" s="38"/>
      <c r="G122" s="39">
        <v>11.63</v>
      </c>
      <c r="H122" s="38"/>
      <c r="I122" s="39">
        <v>12.99</v>
      </c>
      <c r="J122" s="38"/>
      <c r="K122" s="39">
        <v>14.35</v>
      </c>
      <c r="L122" s="38"/>
      <c r="M122" s="39">
        <v>17.079999999999998</v>
      </c>
      <c r="N122" s="38"/>
      <c r="O122" s="39">
        <v>21.46</v>
      </c>
      <c r="P122" s="38"/>
      <c r="Q122" s="39">
        <v>30.81</v>
      </c>
      <c r="R122" s="40"/>
    </row>
    <row r="123" spans="1:18" ht="15" x14ac:dyDescent="0.2">
      <c r="A123" s="32" t="s">
        <v>84</v>
      </c>
      <c r="B123" s="62">
        <v>25362</v>
      </c>
      <c r="C123" s="55">
        <v>1</v>
      </c>
      <c r="D123" s="75" t="s">
        <v>76</v>
      </c>
      <c r="E123" s="34">
        <v>14.8</v>
      </c>
      <c r="F123" s="33"/>
      <c r="G123" s="34">
        <v>22.03</v>
      </c>
      <c r="H123" s="33"/>
      <c r="I123" s="34">
        <v>24.44</v>
      </c>
      <c r="J123" s="33"/>
      <c r="K123" s="34">
        <v>27.39</v>
      </c>
      <c r="L123" s="33"/>
      <c r="M123" s="34">
        <v>33.29</v>
      </c>
      <c r="N123" s="33"/>
      <c r="O123" s="34">
        <v>42.14</v>
      </c>
      <c r="P123" s="33"/>
      <c r="Q123" s="34">
        <v>56.89</v>
      </c>
      <c r="R123" s="35"/>
    </row>
    <row r="124" spans="1:18" ht="15" x14ac:dyDescent="0.2">
      <c r="A124" s="36" t="s">
        <v>362</v>
      </c>
      <c r="B124" s="63">
        <v>1485</v>
      </c>
      <c r="C124" s="37">
        <v>1</v>
      </c>
      <c r="D124" s="74" t="s">
        <v>76</v>
      </c>
      <c r="E124" s="39">
        <v>28.26</v>
      </c>
      <c r="F124" s="38"/>
      <c r="G124" s="39">
        <v>35.25</v>
      </c>
      <c r="H124" s="38"/>
      <c r="I124" s="39">
        <v>38.68</v>
      </c>
      <c r="J124" s="38"/>
      <c r="K124" s="39">
        <v>42.1</v>
      </c>
      <c r="L124" s="38"/>
      <c r="M124" s="39">
        <v>48.96</v>
      </c>
      <c r="N124" s="38"/>
      <c r="O124" s="39">
        <v>59.24</v>
      </c>
      <c r="P124" s="38"/>
      <c r="Q124" s="39">
        <v>81.38</v>
      </c>
      <c r="R124" s="40"/>
    </row>
    <row r="125" spans="1:18" ht="15" x14ac:dyDescent="0.2">
      <c r="A125" s="32" t="s">
        <v>364</v>
      </c>
      <c r="B125" s="62">
        <v>500</v>
      </c>
      <c r="C125" s="55">
        <v>1</v>
      </c>
      <c r="D125" s="75">
        <v>0.84936737836600495</v>
      </c>
      <c r="E125" s="34">
        <v>12</v>
      </c>
      <c r="F125" s="33"/>
      <c r="G125" s="34">
        <v>15.6</v>
      </c>
      <c r="H125" s="33"/>
      <c r="I125" s="34">
        <v>16.8</v>
      </c>
      <c r="J125" s="33"/>
      <c r="K125" s="34">
        <v>18</v>
      </c>
      <c r="L125" s="33"/>
      <c r="M125" s="34">
        <v>20.399999999999999</v>
      </c>
      <c r="N125" s="33"/>
      <c r="O125" s="34">
        <v>24</v>
      </c>
      <c r="P125" s="33"/>
      <c r="Q125" s="34">
        <v>30</v>
      </c>
      <c r="R125" s="35"/>
    </row>
    <row r="126" spans="1:18" ht="15" x14ac:dyDescent="0.2">
      <c r="A126" s="36" t="s">
        <v>85</v>
      </c>
      <c r="B126" s="63">
        <v>32425</v>
      </c>
      <c r="C126" s="37">
        <v>1</v>
      </c>
      <c r="D126" s="74" t="s">
        <v>76</v>
      </c>
      <c r="E126" s="39">
        <v>15.53</v>
      </c>
      <c r="F126" s="38"/>
      <c r="G126" s="39">
        <v>20.440000000000001</v>
      </c>
      <c r="H126" s="38"/>
      <c r="I126" s="39">
        <v>22.08</v>
      </c>
      <c r="J126" s="38"/>
      <c r="K126" s="39">
        <v>23.72</v>
      </c>
      <c r="L126" s="38"/>
      <c r="M126" s="39">
        <v>26.99</v>
      </c>
      <c r="N126" s="38"/>
      <c r="O126" s="39">
        <v>31.9</v>
      </c>
      <c r="P126" s="38"/>
      <c r="Q126" s="39">
        <v>40.090000000000003</v>
      </c>
      <c r="R126" s="40"/>
    </row>
    <row r="127" spans="1:18" ht="15" x14ac:dyDescent="0.2">
      <c r="A127" s="32" t="s">
        <v>367</v>
      </c>
      <c r="B127" s="62">
        <v>7125</v>
      </c>
      <c r="C127" s="55">
        <v>1</v>
      </c>
      <c r="D127" s="75">
        <v>0.77258945690836445</v>
      </c>
      <c r="E127" s="34">
        <v>8.5</v>
      </c>
      <c r="F127" s="33"/>
      <c r="G127" s="34">
        <v>12.55</v>
      </c>
      <c r="H127" s="33"/>
      <c r="I127" s="34">
        <v>14.45</v>
      </c>
      <c r="J127" s="33"/>
      <c r="K127" s="34">
        <v>16.350000000000001</v>
      </c>
      <c r="L127" s="33"/>
      <c r="M127" s="34">
        <v>20.149999999999999</v>
      </c>
      <c r="N127" s="33"/>
      <c r="O127" s="34">
        <v>25.85</v>
      </c>
      <c r="P127" s="33"/>
      <c r="Q127" s="34">
        <v>38.85</v>
      </c>
      <c r="R127" s="35"/>
    </row>
    <row r="128" spans="1:18" ht="15" x14ac:dyDescent="0.2">
      <c r="A128" s="36" t="s">
        <v>368</v>
      </c>
      <c r="B128" s="63">
        <v>402</v>
      </c>
      <c r="C128" s="37">
        <v>1</v>
      </c>
      <c r="D128" s="74">
        <v>0.62218559560156184</v>
      </c>
      <c r="E128" s="39">
        <v>10</v>
      </c>
      <c r="F128" s="38"/>
      <c r="G128" s="39">
        <v>13</v>
      </c>
      <c r="H128" s="38"/>
      <c r="I128" s="39">
        <v>14.8</v>
      </c>
      <c r="J128" s="38"/>
      <c r="K128" s="39">
        <v>16.600000000000001</v>
      </c>
      <c r="L128" s="38"/>
      <c r="M128" s="39">
        <v>20.2</v>
      </c>
      <c r="N128" s="38"/>
      <c r="O128" s="39">
        <v>25.6</v>
      </c>
      <c r="P128" s="38"/>
      <c r="Q128" s="39">
        <v>36.1</v>
      </c>
      <c r="R128" s="40"/>
    </row>
    <row r="129" spans="1:18" ht="15" x14ac:dyDescent="0.2">
      <c r="A129" s="32" t="s">
        <v>86</v>
      </c>
      <c r="B129" s="62">
        <v>64908</v>
      </c>
      <c r="C129" s="55">
        <v>1</v>
      </c>
      <c r="D129" s="75">
        <v>1.0257502211961893</v>
      </c>
      <c r="E129" s="34">
        <v>6.71</v>
      </c>
      <c r="F129" s="33">
        <v>7.38</v>
      </c>
      <c r="G129" s="34">
        <v>17.899999999999999</v>
      </c>
      <c r="H129" s="33">
        <v>19.68</v>
      </c>
      <c r="I129" s="34">
        <v>21.88</v>
      </c>
      <c r="J129" s="33">
        <v>24.05</v>
      </c>
      <c r="K129" s="34">
        <v>26.43</v>
      </c>
      <c r="L129" s="33">
        <v>29.06</v>
      </c>
      <c r="M129" s="34">
        <v>36.69</v>
      </c>
      <c r="N129" s="33">
        <v>40.36</v>
      </c>
      <c r="O129" s="34">
        <v>56.16</v>
      </c>
      <c r="P129" s="33">
        <v>61.78</v>
      </c>
      <c r="Q129" s="34">
        <v>106.86</v>
      </c>
      <c r="R129" s="35">
        <v>117.55</v>
      </c>
    </row>
    <row r="130" spans="1:18" ht="15" x14ac:dyDescent="0.2">
      <c r="A130" s="36" t="s">
        <v>371</v>
      </c>
      <c r="B130" s="63">
        <v>575</v>
      </c>
      <c r="C130" s="37">
        <v>1</v>
      </c>
      <c r="D130" s="74">
        <v>0.8161258691787967</v>
      </c>
      <c r="E130" s="39">
        <v>27</v>
      </c>
      <c r="F130" s="38"/>
      <c r="G130" s="39">
        <v>32.9</v>
      </c>
      <c r="H130" s="38"/>
      <c r="I130" s="39">
        <v>35.85</v>
      </c>
      <c r="J130" s="38"/>
      <c r="K130" s="39">
        <v>38.799999999999997</v>
      </c>
      <c r="L130" s="38"/>
      <c r="M130" s="39">
        <v>44.7</v>
      </c>
      <c r="N130" s="38"/>
      <c r="O130" s="39">
        <v>53.55</v>
      </c>
      <c r="P130" s="38"/>
      <c r="Q130" s="39">
        <v>68.3</v>
      </c>
      <c r="R130" s="40"/>
    </row>
    <row r="131" spans="1:18" ht="15" x14ac:dyDescent="0.2">
      <c r="A131" s="32" t="s">
        <v>372</v>
      </c>
      <c r="B131" s="62">
        <v>13733</v>
      </c>
      <c r="C131" s="55">
        <v>1</v>
      </c>
      <c r="D131" s="75">
        <v>1.8464553494084766</v>
      </c>
      <c r="E131" s="34">
        <v>22.34</v>
      </c>
      <c r="F131" s="33">
        <v>29.04</v>
      </c>
      <c r="G131" s="34">
        <v>27.14</v>
      </c>
      <c r="H131" s="33">
        <v>35.159999999999997</v>
      </c>
      <c r="I131" s="34">
        <v>28.74</v>
      </c>
      <c r="J131" s="33">
        <v>37.200000000000003</v>
      </c>
      <c r="K131" s="34">
        <v>30.34</v>
      </c>
      <c r="L131" s="33">
        <v>39.24</v>
      </c>
      <c r="M131" s="34">
        <v>33.54</v>
      </c>
      <c r="N131" s="33">
        <v>43.32</v>
      </c>
      <c r="O131" s="34">
        <v>38.340000000000003</v>
      </c>
      <c r="P131" s="33">
        <v>49.44</v>
      </c>
      <c r="Q131" s="34">
        <v>49.39</v>
      </c>
      <c r="R131" s="35">
        <v>63.59</v>
      </c>
    </row>
    <row r="132" spans="1:18" ht="15" x14ac:dyDescent="0.2">
      <c r="A132" s="36" t="s">
        <v>87</v>
      </c>
      <c r="B132" s="63">
        <v>15500</v>
      </c>
      <c r="C132" s="37">
        <v>1</v>
      </c>
      <c r="D132" s="74" t="s">
        <v>76</v>
      </c>
      <c r="E132" s="39">
        <v>10.35</v>
      </c>
      <c r="F132" s="38">
        <v>14.24</v>
      </c>
      <c r="G132" s="39">
        <v>17.34</v>
      </c>
      <c r="H132" s="38">
        <v>22.31</v>
      </c>
      <c r="I132" s="39">
        <v>19.670000000000002</v>
      </c>
      <c r="J132" s="38">
        <v>25</v>
      </c>
      <c r="K132" s="39">
        <v>22</v>
      </c>
      <c r="L132" s="38">
        <v>27.69</v>
      </c>
      <c r="M132" s="39">
        <v>26.66</v>
      </c>
      <c r="N132" s="38">
        <v>33.07</v>
      </c>
      <c r="O132" s="39">
        <v>33.65</v>
      </c>
      <c r="P132" s="38">
        <v>41.14</v>
      </c>
      <c r="Q132" s="39">
        <v>45.3</v>
      </c>
      <c r="R132" s="40">
        <v>54.59</v>
      </c>
    </row>
    <row r="133" spans="1:18" ht="15" x14ac:dyDescent="0.2">
      <c r="A133" s="32" t="s">
        <v>375</v>
      </c>
      <c r="B133" s="62">
        <v>1485</v>
      </c>
      <c r="C133" s="55">
        <v>1</v>
      </c>
      <c r="D133" s="75">
        <v>0.81538001838248675</v>
      </c>
      <c r="E133" s="34">
        <v>20</v>
      </c>
      <c r="F133" s="33"/>
      <c r="G133" s="34">
        <v>27.5</v>
      </c>
      <c r="H133" s="33"/>
      <c r="I133" s="34">
        <v>30</v>
      </c>
      <c r="J133" s="33"/>
      <c r="K133" s="34">
        <v>32.5</v>
      </c>
      <c r="L133" s="33"/>
      <c r="M133" s="34">
        <v>38.200000000000003</v>
      </c>
      <c r="N133" s="33"/>
      <c r="O133" s="34">
        <v>47.8</v>
      </c>
      <c r="P133" s="33"/>
      <c r="Q133" s="34">
        <v>63.8</v>
      </c>
      <c r="R133" s="35"/>
    </row>
    <row r="134" spans="1:18" ht="15" x14ac:dyDescent="0.2">
      <c r="A134" s="36" t="s">
        <v>88</v>
      </c>
      <c r="B134" s="63"/>
      <c r="C134" s="37" t="s">
        <v>76</v>
      </c>
      <c r="D134" s="74" t="s">
        <v>76</v>
      </c>
      <c r="E134" s="39" t="s">
        <v>76</v>
      </c>
      <c r="F134" s="38" t="s">
        <v>76</v>
      </c>
      <c r="G134" s="39" t="s">
        <v>76</v>
      </c>
      <c r="H134" s="38" t="s">
        <v>76</v>
      </c>
      <c r="I134" s="39" t="s">
        <v>76</v>
      </c>
      <c r="J134" s="38" t="s">
        <v>76</v>
      </c>
      <c r="K134" s="39" t="s">
        <v>76</v>
      </c>
      <c r="L134" s="38" t="s">
        <v>76</v>
      </c>
      <c r="M134" s="39" t="s">
        <v>76</v>
      </c>
      <c r="N134" s="38" t="s">
        <v>76</v>
      </c>
      <c r="O134" s="39" t="s">
        <v>76</v>
      </c>
      <c r="P134" s="38" t="s">
        <v>76</v>
      </c>
      <c r="Q134" s="39" t="s">
        <v>76</v>
      </c>
      <c r="R134" s="40" t="s">
        <v>76</v>
      </c>
    </row>
    <row r="135" spans="1:18" ht="15" x14ac:dyDescent="0.2">
      <c r="A135" s="32" t="s">
        <v>378</v>
      </c>
      <c r="B135" s="62">
        <v>108</v>
      </c>
      <c r="C135" s="55">
        <v>1</v>
      </c>
      <c r="D135" s="75">
        <v>1.0228974962550823</v>
      </c>
      <c r="E135" s="34">
        <v>22</v>
      </c>
      <c r="F135" s="33"/>
      <c r="G135" s="34">
        <v>28.9</v>
      </c>
      <c r="H135" s="33"/>
      <c r="I135" s="34">
        <v>32.9</v>
      </c>
      <c r="J135" s="33"/>
      <c r="K135" s="34">
        <v>36.9</v>
      </c>
      <c r="L135" s="33"/>
      <c r="M135" s="34">
        <v>44.9</v>
      </c>
      <c r="N135" s="33"/>
      <c r="O135" s="34">
        <v>56.9</v>
      </c>
      <c r="P135" s="33"/>
      <c r="Q135" s="34">
        <v>80.55</v>
      </c>
      <c r="R135" s="35"/>
    </row>
    <row r="136" spans="1:18" ht="15" x14ac:dyDescent="0.2">
      <c r="A136" s="36" t="s">
        <v>379</v>
      </c>
      <c r="B136" s="63">
        <v>1300</v>
      </c>
      <c r="C136" s="37">
        <v>1</v>
      </c>
      <c r="D136" s="74">
        <v>1.0057754528655727</v>
      </c>
      <c r="E136" s="39">
        <v>42.12</v>
      </c>
      <c r="F136" s="38"/>
      <c r="G136" s="39">
        <v>44.67</v>
      </c>
      <c r="H136" s="38"/>
      <c r="I136" s="39">
        <v>45.52</v>
      </c>
      <c r="J136" s="38"/>
      <c r="K136" s="39">
        <v>46.37</v>
      </c>
      <c r="L136" s="38"/>
      <c r="M136" s="39">
        <v>48.27</v>
      </c>
      <c r="N136" s="38"/>
      <c r="O136" s="39">
        <v>51.12</v>
      </c>
      <c r="P136" s="38"/>
      <c r="Q136" s="39">
        <v>56.37</v>
      </c>
      <c r="R136" s="40"/>
    </row>
    <row r="137" spans="1:18" ht="15" x14ac:dyDescent="0.2">
      <c r="A137" s="32" t="s">
        <v>380</v>
      </c>
      <c r="B137" s="62">
        <v>930</v>
      </c>
      <c r="C137" s="55">
        <v>1</v>
      </c>
      <c r="D137" s="75">
        <v>1.1248475299857694</v>
      </c>
      <c r="E137" s="34">
        <v>8</v>
      </c>
      <c r="F137" s="33"/>
      <c r="G137" s="34">
        <v>10</v>
      </c>
      <c r="H137" s="33"/>
      <c r="I137" s="34">
        <v>11</v>
      </c>
      <c r="J137" s="33"/>
      <c r="K137" s="34">
        <v>12</v>
      </c>
      <c r="L137" s="33"/>
      <c r="M137" s="34">
        <v>14</v>
      </c>
      <c r="N137" s="33"/>
      <c r="O137" s="34">
        <v>17</v>
      </c>
      <c r="P137" s="33"/>
      <c r="Q137" s="34">
        <v>22</v>
      </c>
      <c r="R137" s="35"/>
    </row>
    <row r="138" spans="1:18" ht="15" x14ac:dyDescent="0.2">
      <c r="A138" s="36" t="s">
        <v>382</v>
      </c>
      <c r="B138" s="63">
        <v>1922</v>
      </c>
      <c r="C138" s="37">
        <v>1</v>
      </c>
      <c r="D138" s="74">
        <v>0.70546889749785624</v>
      </c>
      <c r="E138" s="39">
        <v>26.5</v>
      </c>
      <c r="F138" s="38">
        <v>33.130000000000003</v>
      </c>
      <c r="G138" s="39">
        <v>29.8</v>
      </c>
      <c r="H138" s="38">
        <v>37.25</v>
      </c>
      <c r="I138" s="39">
        <v>30.9</v>
      </c>
      <c r="J138" s="38">
        <v>38.630000000000003</v>
      </c>
      <c r="K138" s="39">
        <v>32</v>
      </c>
      <c r="L138" s="38">
        <v>40</v>
      </c>
      <c r="M138" s="39">
        <v>34.5</v>
      </c>
      <c r="N138" s="38">
        <v>43.13</v>
      </c>
      <c r="O138" s="39">
        <v>38.25</v>
      </c>
      <c r="P138" s="38">
        <v>47.81</v>
      </c>
      <c r="Q138" s="39">
        <v>45.5</v>
      </c>
      <c r="R138" s="40">
        <v>56.88</v>
      </c>
    </row>
    <row r="139" spans="1:18" ht="15" x14ac:dyDescent="0.2">
      <c r="A139" s="32" t="s">
        <v>89</v>
      </c>
      <c r="B139" s="62">
        <v>210000</v>
      </c>
      <c r="C139" s="55">
        <v>1</v>
      </c>
      <c r="D139" s="75">
        <v>1.1252234493557864</v>
      </c>
      <c r="E139" s="34">
        <v>14.63</v>
      </c>
      <c r="F139" s="33"/>
      <c r="G139" s="34">
        <v>17.87</v>
      </c>
      <c r="H139" s="33"/>
      <c r="I139" s="34">
        <v>18.95</v>
      </c>
      <c r="J139" s="33"/>
      <c r="K139" s="34">
        <v>20.03</v>
      </c>
      <c r="L139" s="33"/>
      <c r="M139" s="34">
        <v>22.19</v>
      </c>
      <c r="N139" s="33"/>
      <c r="O139" s="34">
        <v>25.43</v>
      </c>
      <c r="P139" s="33"/>
      <c r="Q139" s="34">
        <v>31.13</v>
      </c>
      <c r="R139" s="35"/>
    </row>
    <row r="140" spans="1:18" ht="15" x14ac:dyDescent="0.2">
      <c r="A140" s="36" t="s">
        <v>386</v>
      </c>
      <c r="B140" s="63">
        <v>180000</v>
      </c>
      <c r="C140" s="37">
        <v>1</v>
      </c>
      <c r="D140" s="74">
        <v>1.2841280209013717</v>
      </c>
      <c r="E140" s="39">
        <v>9.6999999999999993</v>
      </c>
      <c r="F140" s="38">
        <v>12.61</v>
      </c>
      <c r="G140" s="39">
        <v>16.12</v>
      </c>
      <c r="H140" s="38">
        <v>20.98</v>
      </c>
      <c r="I140" s="39">
        <v>18.260000000000002</v>
      </c>
      <c r="J140" s="38">
        <v>23.77</v>
      </c>
      <c r="K140" s="39">
        <v>20.399999999999999</v>
      </c>
      <c r="L140" s="38">
        <v>26.56</v>
      </c>
      <c r="M140" s="39">
        <v>25.22</v>
      </c>
      <c r="N140" s="38">
        <v>32.840000000000003</v>
      </c>
      <c r="O140" s="39">
        <v>33.26</v>
      </c>
      <c r="P140" s="38">
        <v>43.31</v>
      </c>
      <c r="Q140" s="39">
        <v>46.66</v>
      </c>
      <c r="R140" s="40">
        <v>60.76</v>
      </c>
    </row>
    <row r="141" spans="1:18" ht="15" x14ac:dyDescent="0.2">
      <c r="A141" s="32" t="s">
        <v>388</v>
      </c>
      <c r="B141" s="62">
        <v>10417</v>
      </c>
      <c r="C141" s="55">
        <v>1</v>
      </c>
      <c r="D141" s="75">
        <v>0.94778584391436382</v>
      </c>
      <c r="E141" s="34">
        <v>10.65</v>
      </c>
      <c r="F141" s="33">
        <v>25.1</v>
      </c>
      <c r="G141" s="34">
        <v>19.95</v>
      </c>
      <c r="H141" s="33">
        <v>36.979999999999997</v>
      </c>
      <c r="I141" s="34">
        <v>23.05</v>
      </c>
      <c r="J141" s="33">
        <v>40.94</v>
      </c>
      <c r="K141" s="34">
        <v>27.35</v>
      </c>
      <c r="L141" s="33">
        <v>47.1</v>
      </c>
      <c r="M141" s="34">
        <v>34.03</v>
      </c>
      <c r="N141" s="33">
        <v>55.9</v>
      </c>
      <c r="O141" s="34">
        <v>44.05</v>
      </c>
      <c r="P141" s="33">
        <v>69.099999999999994</v>
      </c>
      <c r="Q141" s="34">
        <v>60.75</v>
      </c>
      <c r="R141" s="35">
        <v>91.1</v>
      </c>
    </row>
    <row r="142" spans="1:18" ht="15" x14ac:dyDescent="0.2">
      <c r="A142" s="36" t="s">
        <v>391</v>
      </c>
      <c r="B142" s="63">
        <v>2740</v>
      </c>
      <c r="C142" s="37">
        <v>1</v>
      </c>
      <c r="D142" s="74">
        <v>0.97222971294752158</v>
      </c>
      <c r="E142" s="39">
        <v>20</v>
      </c>
      <c r="F142" s="38"/>
      <c r="G142" s="39">
        <v>24.56</v>
      </c>
      <c r="H142" s="38"/>
      <c r="I142" s="39">
        <v>26.08</v>
      </c>
      <c r="J142" s="38"/>
      <c r="K142" s="39">
        <v>27.6</v>
      </c>
      <c r="L142" s="38"/>
      <c r="M142" s="39">
        <v>30.64</v>
      </c>
      <c r="N142" s="38"/>
      <c r="O142" s="39">
        <v>35.200000000000003</v>
      </c>
      <c r="P142" s="38"/>
      <c r="Q142" s="39">
        <v>42.8</v>
      </c>
      <c r="R142" s="40"/>
    </row>
    <row r="143" spans="1:18" ht="15" x14ac:dyDescent="0.2">
      <c r="A143" s="32" t="s">
        <v>392</v>
      </c>
      <c r="B143" s="62">
        <v>3950</v>
      </c>
      <c r="C143" s="55">
        <v>1</v>
      </c>
      <c r="D143" s="75">
        <v>0.60117340910381767</v>
      </c>
      <c r="E143" s="34">
        <v>15</v>
      </c>
      <c r="F143" s="33"/>
      <c r="G143" s="34">
        <v>15</v>
      </c>
      <c r="H143" s="33"/>
      <c r="I143" s="34">
        <v>18.3</v>
      </c>
      <c r="J143" s="33"/>
      <c r="K143" s="34">
        <v>22.87</v>
      </c>
      <c r="L143" s="33"/>
      <c r="M143" s="34">
        <v>33.47</v>
      </c>
      <c r="N143" s="33"/>
      <c r="O143" s="34">
        <v>49.37</v>
      </c>
      <c r="P143" s="33"/>
      <c r="Q143" s="34">
        <v>88.87</v>
      </c>
      <c r="R143" s="35"/>
    </row>
    <row r="144" spans="1:18" ht="15" x14ac:dyDescent="0.2">
      <c r="A144" s="36" t="s">
        <v>393</v>
      </c>
      <c r="B144" s="63">
        <v>1600</v>
      </c>
      <c r="C144" s="37">
        <v>1</v>
      </c>
      <c r="D144" s="74">
        <v>1.7429591399769855</v>
      </c>
      <c r="E144" s="39">
        <v>45.25</v>
      </c>
      <c r="F144" s="38"/>
      <c r="G144" s="39">
        <v>58.93</v>
      </c>
      <c r="H144" s="38"/>
      <c r="I144" s="39">
        <v>68.23</v>
      </c>
      <c r="J144" s="38"/>
      <c r="K144" s="39">
        <v>77.53</v>
      </c>
      <c r="L144" s="38"/>
      <c r="M144" s="39">
        <v>96.13</v>
      </c>
      <c r="N144" s="38"/>
      <c r="O144" s="39">
        <v>125.33</v>
      </c>
      <c r="P144" s="38"/>
      <c r="Q144" s="39">
        <v>178.33</v>
      </c>
      <c r="R144" s="40"/>
    </row>
    <row r="145" spans="1:18" ht="15" x14ac:dyDescent="0.2">
      <c r="A145" s="32" t="s">
        <v>90</v>
      </c>
      <c r="B145" s="62">
        <v>34000</v>
      </c>
      <c r="C145" s="55">
        <v>1</v>
      </c>
      <c r="D145" s="75">
        <v>1.3840701537004829</v>
      </c>
      <c r="E145" s="34">
        <v>11.24</v>
      </c>
      <c r="F145" s="33">
        <v>14.06</v>
      </c>
      <c r="G145" s="34">
        <v>15.14</v>
      </c>
      <c r="H145" s="33">
        <v>18.95</v>
      </c>
      <c r="I145" s="34">
        <v>16.440000000000001</v>
      </c>
      <c r="J145" s="33">
        <v>20.58</v>
      </c>
      <c r="K145" s="34">
        <v>17.739999999999998</v>
      </c>
      <c r="L145" s="33">
        <v>22.21</v>
      </c>
      <c r="M145" s="34">
        <v>21.63</v>
      </c>
      <c r="N145" s="33">
        <v>27.08</v>
      </c>
      <c r="O145" s="34">
        <v>29.4</v>
      </c>
      <c r="P145" s="33">
        <v>36.799999999999997</v>
      </c>
      <c r="Q145" s="34">
        <v>46.25</v>
      </c>
      <c r="R145" s="35">
        <v>57.89</v>
      </c>
    </row>
    <row r="146" spans="1:18" ht="15" x14ac:dyDescent="0.2">
      <c r="A146" s="36" t="s">
        <v>394</v>
      </c>
      <c r="B146" s="63">
        <v>3025</v>
      </c>
      <c r="C146" s="37">
        <v>1</v>
      </c>
      <c r="D146" s="74">
        <v>1.1340590175897349</v>
      </c>
      <c r="E146" s="39">
        <v>19.5</v>
      </c>
      <c r="F146" s="38"/>
      <c r="G146" s="39">
        <v>28.5</v>
      </c>
      <c r="H146" s="38"/>
      <c r="I146" s="39">
        <v>31.7</v>
      </c>
      <c r="J146" s="38"/>
      <c r="K146" s="39">
        <v>34.9</v>
      </c>
      <c r="L146" s="38"/>
      <c r="M146" s="39">
        <v>41.3</v>
      </c>
      <c r="N146" s="38"/>
      <c r="O146" s="39">
        <v>51.21</v>
      </c>
      <c r="P146" s="38"/>
      <c r="Q146" s="39">
        <v>68.760000000000005</v>
      </c>
      <c r="R146" s="40"/>
    </row>
    <row r="147" spans="1:18" ht="15" x14ac:dyDescent="0.2">
      <c r="A147" s="32" t="s">
        <v>396</v>
      </c>
      <c r="B147" s="62">
        <v>50</v>
      </c>
      <c r="C147" s="55">
        <v>1</v>
      </c>
      <c r="D147" s="75">
        <v>0.41667804012556298</v>
      </c>
      <c r="E147" s="34">
        <v>4</v>
      </c>
      <c r="F147" s="33"/>
      <c r="G147" s="34">
        <v>10.210000000000001</v>
      </c>
      <c r="H147" s="33"/>
      <c r="I147" s="34">
        <v>11.68</v>
      </c>
      <c r="J147" s="33"/>
      <c r="K147" s="34">
        <v>13.15</v>
      </c>
      <c r="L147" s="33"/>
      <c r="M147" s="34">
        <v>16.09</v>
      </c>
      <c r="N147" s="33"/>
      <c r="O147" s="34">
        <v>19.829999999999998</v>
      </c>
      <c r="P147" s="33"/>
      <c r="Q147" s="34">
        <v>25.85</v>
      </c>
      <c r="R147" s="35"/>
    </row>
    <row r="148" spans="1:18" ht="15" x14ac:dyDescent="0.2">
      <c r="A148" s="36" t="s">
        <v>398</v>
      </c>
      <c r="B148" s="63">
        <v>278</v>
      </c>
      <c r="C148" s="37">
        <v>1</v>
      </c>
      <c r="D148" s="74" t="s">
        <v>76</v>
      </c>
      <c r="E148" s="39">
        <v>25</v>
      </c>
      <c r="F148" s="38"/>
      <c r="G148" s="39">
        <v>38.200000000000003</v>
      </c>
      <c r="H148" s="38"/>
      <c r="I148" s="39">
        <v>42.6</v>
      </c>
      <c r="J148" s="38"/>
      <c r="K148" s="39">
        <v>49.2</v>
      </c>
      <c r="L148" s="38"/>
      <c r="M148" s="39">
        <v>62.4</v>
      </c>
      <c r="N148" s="38"/>
      <c r="O148" s="39">
        <v>82.2</v>
      </c>
      <c r="P148" s="38"/>
      <c r="Q148" s="39">
        <v>121.7</v>
      </c>
      <c r="R148" s="40"/>
    </row>
    <row r="149" spans="1:18" ht="15" x14ac:dyDescent="0.2">
      <c r="A149" s="32" t="s">
        <v>399</v>
      </c>
      <c r="B149" s="62">
        <v>1200</v>
      </c>
      <c r="C149" s="55">
        <v>1</v>
      </c>
      <c r="D149" s="75">
        <v>1.1697886885311695</v>
      </c>
      <c r="E149" s="34">
        <v>20</v>
      </c>
      <c r="F149" s="33"/>
      <c r="G149" s="34">
        <v>24</v>
      </c>
      <c r="H149" s="33"/>
      <c r="I149" s="34">
        <v>26</v>
      </c>
      <c r="J149" s="33"/>
      <c r="K149" s="34">
        <v>28</v>
      </c>
      <c r="L149" s="33"/>
      <c r="M149" s="34">
        <v>32</v>
      </c>
      <c r="N149" s="33"/>
      <c r="O149" s="34">
        <v>38</v>
      </c>
      <c r="P149" s="33"/>
      <c r="Q149" s="34">
        <v>48</v>
      </c>
      <c r="R149" s="35"/>
    </row>
    <row r="150" spans="1:18" ht="15" x14ac:dyDescent="0.2">
      <c r="A150" s="36" t="s">
        <v>400</v>
      </c>
      <c r="B150" s="63">
        <v>8790</v>
      </c>
      <c r="C150" s="37">
        <v>1</v>
      </c>
      <c r="D150" s="74">
        <v>0.78573423156131106</v>
      </c>
      <c r="E150" s="39">
        <v>20.25</v>
      </c>
      <c r="F150" s="38"/>
      <c r="G150" s="39">
        <v>26.1</v>
      </c>
      <c r="H150" s="38"/>
      <c r="I150" s="39">
        <v>28.05</v>
      </c>
      <c r="J150" s="38"/>
      <c r="K150" s="39">
        <v>30</v>
      </c>
      <c r="L150" s="38"/>
      <c r="M150" s="39">
        <v>33.9</v>
      </c>
      <c r="N150" s="38"/>
      <c r="O150" s="39">
        <v>39.75</v>
      </c>
      <c r="P150" s="38"/>
      <c r="Q150" s="39">
        <v>49.5</v>
      </c>
      <c r="R150" s="40"/>
    </row>
    <row r="151" spans="1:18" ht="15" x14ac:dyDescent="0.2">
      <c r="A151" s="32" t="s">
        <v>401</v>
      </c>
      <c r="B151" s="62">
        <v>810</v>
      </c>
      <c r="C151" s="55">
        <v>1</v>
      </c>
      <c r="D151" s="75">
        <v>1.5822699854169429</v>
      </c>
      <c r="E151" s="34">
        <v>50</v>
      </c>
      <c r="F151" s="33"/>
      <c r="G151" s="34">
        <v>83</v>
      </c>
      <c r="H151" s="33"/>
      <c r="I151" s="34">
        <v>96</v>
      </c>
      <c r="J151" s="33"/>
      <c r="K151" s="34">
        <v>109</v>
      </c>
      <c r="L151" s="33"/>
      <c r="M151" s="34">
        <v>137.5</v>
      </c>
      <c r="N151" s="33"/>
      <c r="O151" s="34">
        <v>184</v>
      </c>
      <c r="P151" s="33"/>
      <c r="Q151" s="34">
        <v>339</v>
      </c>
      <c r="R151" s="35"/>
    </row>
    <row r="152" spans="1:18" ht="15" x14ac:dyDescent="0.2">
      <c r="A152" s="36" t="s">
        <v>403</v>
      </c>
      <c r="B152" s="63">
        <v>100</v>
      </c>
      <c r="C152" s="37">
        <v>1</v>
      </c>
      <c r="D152" s="74">
        <v>0.76018069487809736</v>
      </c>
      <c r="E152" s="39">
        <v>14</v>
      </c>
      <c r="F152" s="38"/>
      <c r="G152" s="39">
        <v>19.25</v>
      </c>
      <c r="H152" s="38"/>
      <c r="I152" s="39">
        <v>21</v>
      </c>
      <c r="J152" s="38"/>
      <c r="K152" s="39">
        <v>23.3</v>
      </c>
      <c r="L152" s="38"/>
      <c r="M152" s="39">
        <v>27.9</v>
      </c>
      <c r="N152" s="38"/>
      <c r="O152" s="39">
        <v>34.799999999999997</v>
      </c>
      <c r="P152" s="38"/>
      <c r="Q152" s="39">
        <v>47.8</v>
      </c>
      <c r="R152" s="40"/>
    </row>
    <row r="153" spans="1:18" ht="15" x14ac:dyDescent="0.2">
      <c r="A153" s="32" t="s">
        <v>405</v>
      </c>
      <c r="B153" s="62">
        <v>234</v>
      </c>
      <c r="C153" s="55">
        <v>1</v>
      </c>
      <c r="D153" s="75">
        <v>0.58084342638741837</v>
      </c>
      <c r="E153" s="34">
        <v>32</v>
      </c>
      <c r="F153" s="33"/>
      <c r="G153" s="34">
        <v>32</v>
      </c>
      <c r="H153" s="33"/>
      <c r="I153" s="34">
        <v>32</v>
      </c>
      <c r="J153" s="33"/>
      <c r="K153" s="34">
        <v>32</v>
      </c>
      <c r="L153" s="33"/>
      <c r="M153" s="34">
        <v>34</v>
      </c>
      <c r="N153" s="33"/>
      <c r="O153" s="34">
        <v>37</v>
      </c>
      <c r="P153" s="33"/>
      <c r="Q153" s="34">
        <v>42</v>
      </c>
      <c r="R153" s="35"/>
    </row>
    <row r="154" spans="1:18" ht="15" x14ac:dyDescent="0.2">
      <c r="A154" s="36" t="s">
        <v>407</v>
      </c>
      <c r="B154" s="63">
        <v>1300</v>
      </c>
      <c r="C154" s="37">
        <v>1</v>
      </c>
      <c r="D154" s="74">
        <v>0.93584880260393377</v>
      </c>
      <c r="E154" s="39">
        <v>16</v>
      </c>
      <c r="F154" s="38"/>
      <c r="G154" s="39">
        <v>25</v>
      </c>
      <c r="H154" s="38"/>
      <c r="I154" s="39">
        <v>28</v>
      </c>
      <c r="J154" s="38"/>
      <c r="K154" s="39">
        <v>31</v>
      </c>
      <c r="L154" s="38"/>
      <c r="M154" s="39">
        <v>37</v>
      </c>
      <c r="N154" s="38"/>
      <c r="O154" s="39">
        <v>48.5</v>
      </c>
      <c r="P154" s="38"/>
      <c r="Q154" s="39">
        <v>69.75</v>
      </c>
      <c r="R154" s="40"/>
    </row>
    <row r="155" spans="1:18" ht="25.5" x14ac:dyDescent="0.2">
      <c r="A155" s="32" t="s">
        <v>409</v>
      </c>
      <c r="B155" s="62">
        <v>395</v>
      </c>
      <c r="C155" s="55">
        <v>1</v>
      </c>
      <c r="D155" s="75">
        <v>1.1292968014304392</v>
      </c>
      <c r="E155" s="34">
        <v>10</v>
      </c>
      <c r="F155" s="33"/>
      <c r="G155" s="34">
        <v>17.649999999999999</v>
      </c>
      <c r="H155" s="33"/>
      <c r="I155" s="34">
        <v>20.2</v>
      </c>
      <c r="J155" s="33"/>
      <c r="K155" s="34">
        <v>22.75</v>
      </c>
      <c r="L155" s="33"/>
      <c r="M155" s="34">
        <v>27.85</v>
      </c>
      <c r="N155" s="33"/>
      <c r="O155" s="34">
        <v>35.5</v>
      </c>
      <c r="P155" s="33"/>
      <c r="Q155" s="34">
        <v>49.35</v>
      </c>
      <c r="R155" s="35"/>
    </row>
    <row r="156" spans="1:18" ht="15" x14ac:dyDescent="0.2">
      <c r="A156" s="36" t="s">
        <v>411</v>
      </c>
      <c r="B156" s="63" t="s">
        <v>76</v>
      </c>
      <c r="C156" s="37" t="s">
        <v>76</v>
      </c>
      <c r="D156" s="74" t="s">
        <v>76</v>
      </c>
      <c r="E156" s="39">
        <v>10.5</v>
      </c>
      <c r="F156" s="38"/>
      <c r="G156" s="39">
        <v>11.8</v>
      </c>
      <c r="H156" s="38"/>
      <c r="I156" s="39">
        <v>13.1</v>
      </c>
      <c r="J156" s="38"/>
      <c r="K156" s="39">
        <v>14.4</v>
      </c>
      <c r="L156" s="38"/>
      <c r="M156" s="39">
        <v>17</v>
      </c>
      <c r="N156" s="38"/>
      <c r="O156" s="39">
        <v>20.9</v>
      </c>
      <c r="P156" s="38"/>
      <c r="Q156" s="39">
        <v>27.4</v>
      </c>
      <c r="R156" s="40"/>
    </row>
    <row r="157" spans="1:18" ht="15" x14ac:dyDescent="0.2">
      <c r="A157" s="32" t="s">
        <v>414</v>
      </c>
      <c r="B157" s="62">
        <v>870</v>
      </c>
      <c r="C157" s="55">
        <v>1</v>
      </c>
      <c r="D157" s="75" t="s">
        <v>76</v>
      </c>
      <c r="E157" s="34">
        <v>7</v>
      </c>
      <c r="F157" s="33"/>
      <c r="G157" s="34">
        <v>7</v>
      </c>
      <c r="H157" s="33"/>
      <c r="I157" s="34">
        <v>7</v>
      </c>
      <c r="J157" s="33"/>
      <c r="K157" s="34">
        <v>7.75</v>
      </c>
      <c r="L157" s="33"/>
      <c r="M157" s="34">
        <v>9.25</v>
      </c>
      <c r="N157" s="33"/>
      <c r="O157" s="34">
        <v>11.5</v>
      </c>
      <c r="P157" s="33"/>
      <c r="Q157" s="34">
        <v>15.25</v>
      </c>
      <c r="R157" s="35"/>
    </row>
    <row r="158" spans="1:18" ht="15" x14ac:dyDescent="0.2">
      <c r="A158" s="36" t="s">
        <v>415</v>
      </c>
      <c r="B158" s="63">
        <v>90</v>
      </c>
      <c r="C158" s="37">
        <v>1</v>
      </c>
      <c r="D158" s="74" t="s">
        <v>76</v>
      </c>
      <c r="E158" s="39">
        <v>25.25</v>
      </c>
      <c r="F158" s="38"/>
      <c r="G158" s="39">
        <v>32.51</v>
      </c>
      <c r="H158" s="38"/>
      <c r="I158" s="39">
        <v>34.93</v>
      </c>
      <c r="J158" s="38"/>
      <c r="K158" s="39">
        <v>37.35</v>
      </c>
      <c r="L158" s="38"/>
      <c r="M158" s="39">
        <v>42.19</v>
      </c>
      <c r="N158" s="38"/>
      <c r="O158" s="39">
        <v>49.45</v>
      </c>
      <c r="P158" s="38"/>
      <c r="Q158" s="39">
        <v>61.55</v>
      </c>
      <c r="R158" s="40"/>
    </row>
    <row r="159" spans="1:18" ht="15" x14ac:dyDescent="0.2">
      <c r="A159" s="32" t="s">
        <v>417</v>
      </c>
      <c r="B159" s="62">
        <v>496</v>
      </c>
      <c r="C159" s="55">
        <v>1</v>
      </c>
      <c r="D159" s="75">
        <v>1.136604573678631</v>
      </c>
      <c r="E159" s="34">
        <v>20</v>
      </c>
      <c r="F159" s="33"/>
      <c r="G159" s="34">
        <v>30.75</v>
      </c>
      <c r="H159" s="33"/>
      <c r="I159" s="34">
        <v>34.5</v>
      </c>
      <c r="J159" s="33"/>
      <c r="K159" s="34">
        <v>38.25</v>
      </c>
      <c r="L159" s="33"/>
      <c r="M159" s="34">
        <v>45.75</v>
      </c>
      <c r="N159" s="33"/>
      <c r="O159" s="34">
        <v>57</v>
      </c>
      <c r="P159" s="33"/>
      <c r="Q159" s="34">
        <v>77</v>
      </c>
      <c r="R159" s="35"/>
    </row>
    <row r="160" spans="1:18" ht="25.5" x14ac:dyDescent="0.2">
      <c r="A160" s="36" t="s">
        <v>419</v>
      </c>
      <c r="B160" s="63"/>
      <c r="C160" s="37" t="s">
        <v>76</v>
      </c>
      <c r="D160" s="74" t="s">
        <v>76</v>
      </c>
      <c r="E160" s="39" t="s">
        <v>76</v>
      </c>
      <c r="F160" s="38" t="s">
        <v>76</v>
      </c>
      <c r="G160" s="39" t="s">
        <v>76</v>
      </c>
      <c r="H160" s="38" t="s">
        <v>76</v>
      </c>
      <c r="I160" s="39" t="s">
        <v>76</v>
      </c>
      <c r="J160" s="38" t="s">
        <v>76</v>
      </c>
      <c r="K160" s="39" t="s">
        <v>76</v>
      </c>
      <c r="L160" s="38" t="s">
        <v>76</v>
      </c>
      <c r="M160" s="39" t="s">
        <v>76</v>
      </c>
      <c r="N160" s="38" t="s">
        <v>76</v>
      </c>
      <c r="O160" s="39" t="s">
        <v>76</v>
      </c>
      <c r="P160" s="38" t="s">
        <v>76</v>
      </c>
      <c r="Q160" s="39" t="s">
        <v>76</v>
      </c>
      <c r="R160" s="40" t="s">
        <v>76</v>
      </c>
    </row>
    <row r="161" spans="1:18" ht="15" x14ac:dyDescent="0.2">
      <c r="A161" s="32" t="s">
        <v>421</v>
      </c>
      <c r="B161" s="62">
        <v>450</v>
      </c>
      <c r="C161" s="55">
        <v>1</v>
      </c>
      <c r="D161" s="75" t="s">
        <v>76</v>
      </c>
      <c r="E161" s="34">
        <v>50</v>
      </c>
      <c r="F161" s="33"/>
      <c r="G161" s="34">
        <v>90.67</v>
      </c>
      <c r="H161" s="33"/>
      <c r="I161" s="34">
        <v>108.1</v>
      </c>
      <c r="J161" s="33"/>
      <c r="K161" s="34">
        <v>132.26</v>
      </c>
      <c r="L161" s="33"/>
      <c r="M161" s="34">
        <v>192.66</v>
      </c>
      <c r="N161" s="33"/>
      <c r="O161" s="34">
        <v>319.5</v>
      </c>
      <c r="P161" s="33"/>
      <c r="Q161" s="34">
        <v>613.65</v>
      </c>
      <c r="R161" s="35"/>
    </row>
    <row r="162" spans="1:18" ht="15" x14ac:dyDescent="0.2">
      <c r="A162" s="36" t="s">
        <v>422</v>
      </c>
      <c r="B162" s="63">
        <v>555</v>
      </c>
      <c r="C162" s="37">
        <v>1</v>
      </c>
      <c r="D162" s="74">
        <v>1.2997951482479784</v>
      </c>
      <c r="E162" s="39">
        <v>21.45</v>
      </c>
      <c r="F162" s="38"/>
      <c r="G162" s="39">
        <v>25.95</v>
      </c>
      <c r="H162" s="38"/>
      <c r="I162" s="39">
        <v>28.2</v>
      </c>
      <c r="J162" s="38"/>
      <c r="K162" s="39">
        <v>30.45</v>
      </c>
      <c r="L162" s="38"/>
      <c r="M162" s="39">
        <v>34.950000000000003</v>
      </c>
      <c r="N162" s="38"/>
      <c r="O162" s="39">
        <v>41.7</v>
      </c>
      <c r="P162" s="38"/>
      <c r="Q162" s="39">
        <v>61.7</v>
      </c>
      <c r="R162" s="40"/>
    </row>
    <row r="163" spans="1:18" ht="15" x14ac:dyDescent="0.2">
      <c r="A163" s="32" t="s">
        <v>424</v>
      </c>
      <c r="B163" s="62"/>
      <c r="C163" s="55"/>
      <c r="D163" s="75" t="s">
        <v>76</v>
      </c>
      <c r="E163" s="34">
        <v>25</v>
      </c>
      <c r="F163" s="33"/>
      <c r="G163" s="34">
        <v>30.75</v>
      </c>
      <c r="H163" s="33"/>
      <c r="I163" s="34">
        <v>33</v>
      </c>
      <c r="J163" s="33"/>
      <c r="K163" s="34">
        <v>35.25</v>
      </c>
      <c r="L163" s="33"/>
      <c r="M163" s="34">
        <v>39.75</v>
      </c>
      <c r="N163" s="33"/>
      <c r="O163" s="34">
        <v>46.5</v>
      </c>
      <c r="P163" s="33"/>
      <c r="Q163" s="34">
        <v>57.75</v>
      </c>
      <c r="R163" s="35"/>
    </row>
    <row r="164" spans="1:18" ht="15" x14ac:dyDescent="0.2">
      <c r="A164" s="36" t="s">
        <v>426</v>
      </c>
      <c r="B164" s="63">
        <v>1950</v>
      </c>
      <c r="C164" s="37">
        <v>1</v>
      </c>
      <c r="D164" s="74">
        <v>0.68715059387093513</v>
      </c>
      <c r="E164" s="39">
        <v>11</v>
      </c>
      <c r="F164" s="38">
        <v>13</v>
      </c>
      <c r="G164" s="39">
        <v>13</v>
      </c>
      <c r="H164" s="38">
        <v>15</v>
      </c>
      <c r="I164" s="39">
        <v>15</v>
      </c>
      <c r="J164" s="38">
        <v>17</v>
      </c>
      <c r="K164" s="39">
        <v>17</v>
      </c>
      <c r="L164" s="38">
        <v>19</v>
      </c>
      <c r="M164" s="39">
        <v>21</v>
      </c>
      <c r="N164" s="38">
        <v>23</v>
      </c>
      <c r="O164" s="39">
        <v>27</v>
      </c>
      <c r="P164" s="38">
        <v>29</v>
      </c>
      <c r="Q164" s="39">
        <v>37</v>
      </c>
      <c r="R164" s="40">
        <v>39</v>
      </c>
    </row>
    <row r="165" spans="1:18" ht="15" x14ac:dyDescent="0.2">
      <c r="A165" s="32" t="s">
        <v>428</v>
      </c>
      <c r="B165" s="62">
        <v>700</v>
      </c>
      <c r="C165" s="55">
        <v>1</v>
      </c>
      <c r="D165" s="75" t="s">
        <v>76</v>
      </c>
      <c r="E165" s="34">
        <v>22.5</v>
      </c>
      <c r="F165" s="33"/>
      <c r="G165" s="34">
        <v>28.5</v>
      </c>
      <c r="H165" s="33"/>
      <c r="I165" s="34">
        <v>31.6</v>
      </c>
      <c r="J165" s="33"/>
      <c r="K165" s="34">
        <v>34.700000000000003</v>
      </c>
      <c r="L165" s="33"/>
      <c r="M165" s="34">
        <v>40.9</v>
      </c>
      <c r="N165" s="33"/>
      <c r="O165" s="34">
        <v>50.2</v>
      </c>
      <c r="P165" s="33"/>
      <c r="Q165" s="34">
        <v>73.7</v>
      </c>
      <c r="R165" s="35"/>
    </row>
    <row r="166" spans="1:18" ht="15" x14ac:dyDescent="0.2">
      <c r="A166" s="36" t="s">
        <v>429</v>
      </c>
      <c r="B166" s="63">
        <v>201</v>
      </c>
      <c r="C166" s="37">
        <v>1</v>
      </c>
      <c r="D166" s="74">
        <v>0.73037267575059228</v>
      </c>
      <c r="E166" s="39">
        <v>20</v>
      </c>
      <c r="F166" s="38"/>
      <c r="G166" s="39">
        <v>28.4</v>
      </c>
      <c r="H166" s="38"/>
      <c r="I166" s="39">
        <v>31.2</v>
      </c>
      <c r="J166" s="38"/>
      <c r="K166" s="39">
        <v>35.200000000000003</v>
      </c>
      <c r="L166" s="38"/>
      <c r="M166" s="39">
        <v>43.2</v>
      </c>
      <c r="N166" s="38"/>
      <c r="O166" s="39">
        <v>56.2</v>
      </c>
      <c r="P166" s="38"/>
      <c r="Q166" s="39">
        <v>81.2</v>
      </c>
      <c r="R166" s="40"/>
    </row>
    <row r="167" spans="1:18" ht="15" x14ac:dyDescent="0.2">
      <c r="A167" s="32" t="s">
        <v>431</v>
      </c>
      <c r="B167" s="62">
        <v>4400</v>
      </c>
      <c r="C167" s="55">
        <v>1</v>
      </c>
      <c r="D167" s="75" t="s">
        <v>76</v>
      </c>
      <c r="E167" s="34">
        <v>17</v>
      </c>
      <c r="F167" s="33"/>
      <c r="G167" s="34">
        <v>22.25</v>
      </c>
      <c r="H167" s="33"/>
      <c r="I167" s="34">
        <v>24</v>
      </c>
      <c r="J167" s="33"/>
      <c r="K167" s="34">
        <v>26.5</v>
      </c>
      <c r="L167" s="33"/>
      <c r="M167" s="34">
        <v>31.5</v>
      </c>
      <c r="N167" s="33"/>
      <c r="O167" s="34">
        <v>39</v>
      </c>
      <c r="P167" s="33"/>
      <c r="Q167" s="34">
        <v>52.8</v>
      </c>
      <c r="R167" s="35"/>
    </row>
    <row r="168" spans="1:18" ht="15" x14ac:dyDescent="0.2">
      <c r="A168" s="36" t="s">
        <v>432</v>
      </c>
      <c r="B168" s="63">
        <v>725</v>
      </c>
      <c r="C168" s="37">
        <v>1</v>
      </c>
      <c r="D168" s="74" t="s">
        <v>76</v>
      </c>
      <c r="E168" s="39">
        <v>16.5</v>
      </c>
      <c r="F168" s="38"/>
      <c r="G168" s="39">
        <v>24.6</v>
      </c>
      <c r="H168" s="38"/>
      <c r="I168" s="39">
        <v>28.6</v>
      </c>
      <c r="J168" s="38"/>
      <c r="K168" s="39">
        <v>32.6</v>
      </c>
      <c r="L168" s="38"/>
      <c r="M168" s="39">
        <v>40.6</v>
      </c>
      <c r="N168" s="38"/>
      <c r="O168" s="39">
        <v>52.6</v>
      </c>
      <c r="P168" s="38"/>
      <c r="Q168" s="39">
        <v>78.849999999999994</v>
      </c>
      <c r="R168" s="40"/>
    </row>
    <row r="169" spans="1:18" ht="15" x14ac:dyDescent="0.2">
      <c r="A169" s="32" t="s">
        <v>434</v>
      </c>
      <c r="B169" s="62">
        <v>30</v>
      </c>
      <c r="C169" s="55">
        <v>1</v>
      </c>
      <c r="D169" s="75" t="s">
        <v>76</v>
      </c>
      <c r="E169" s="34">
        <v>30</v>
      </c>
      <c r="F169" s="33"/>
      <c r="G169" s="34">
        <v>34.5</v>
      </c>
      <c r="H169" s="33"/>
      <c r="I169" s="34">
        <v>38</v>
      </c>
      <c r="J169" s="33"/>
      <c r="K169" s="34">
        <v>41.5</v>
      </c>
      <c r="L169" s="33"/>
      <c r="M169" s="34">
        <v>48.5</v>
      </c>
      <c r="N169" s="33"/>
      <c r="O169" s="34">
        <v>60.5</v>
      </c>
      <c r="P169" s="33"/>
      <c r="Q169" s="34">
        <v>85.5</v>
      </c>
      <c r="R169" s="35"/>
    </row>
    <row r="170" spans="1:18" ht="15" x14ac:dyDescent="0.2">
      <c r="A170" s="36" t="s">
        <v>435</v>
      </c>
      <c r="B170" s="63">
        <v>35</v>
      </c>
      <c r="C170" s="37">
        <v>1</v>
      </c>
      <c r="D170" s="74" t="s">
        <v>76</v>
      </c>
      <c r="E170" s="39">
        <v>12</v>
      </c>
      <c r="F170" s="38"/>
      <c r="G170" s="39">
        <v>15.7</v>
      </c>
      <c r="H170" s="38"/>
      <c r="I170" s="39">
        <v>17.55</v>
      </c>
      <c r="J170" s="38"/>
      <c r="K170" s="39">
        <v>19.399999999999999</v>
      </c>
      <c r="L170" s="38"/>
      <c r="M170" s="39">
        <v>23.1</v>
      </c>
      <c r="N170" s="38"/>
      <c r="O170" s="39">
        <v>28.65</v>
      </c>
      <c r="P170" s="38"/>
      <c r="Q170" s="39">
        <v>37.9</v>
      </c>
      <c r="R170" s="40"/>
    </row>
    <row r="171" spans="1:18" ht="15" x14ac:dyDescent="0.2">
      <c r="A171" s="32" t="s">
        <v>437</v>
      </c>
      <c r="B171" s="62">
        <v>400</v>
      </c>
      <c r="C171" s="55">
        <v>1</v>
      </c>
      <c r="D171" s="75">
        <v>1.1233850860658376</v>
      </c>
      <c r="E171" s="34">
        <v>41.05</v>
      </c>
      <c r="F171" s="33">
        <v>51.56</v>
      </c>
      <c r="G171" s="34">
        <v>41.05</v>
      </c>
      <c r="H171" s="33">
        <v>51.56</v>
      </c>
      <c r="I171" s="34">
        <v>41.05</v>
      </c>
      <c r="J171" s="33">
        <v>51.56</v>
      </c>
      <c r="K171" s="34">
        <v>41.05</v>
      </c>
      <c r="L171" s="33">
        <v>51.56</v>
      </c>
      <c r="M171" s="34">
        <v>41.05</v>
      </c>
      <c r="N171" s="33">
        <v>51.56</v>
      </c>
      <c r="O171" s="34">
        <v>41.05</v>
      </c>
      <c r="P171" s="33">
        <v>51.56</v>
      </c>
      <c r="Q171" s="34">
        <v>41.05</v>
      </c>
      <c r="R171" s="35">
        <v>51.56</v>
      </c>
    </row>
    <row r="172" spans="1:18" ht="15" x14ac:dyDescent="0.2">
      <c r="A172" s="36" t="s">
        <v>439</v>
      </c>
      <c r="B172" s="63">
        <v>59640</v>
      </c>
      <c r="C172" s="37">
        <v>1</v>
      </c>
      <c r="D172" s="74">
        <v>0.98098666509049703</v>
      </c>
      <c r="E172" s="39">
        <v>16.899999999999999</v>
      </c>
      <c r="F172" s="38"/>
      <c r="G172" s="39">
        <v>22.21</v>
      </c>
      <c r="H172" s="38"/>
      <c r="I172" s="39">
        <v>23.98</v>
      </c>
      <c r="J172" s="38"/>
      <c r="K172" s="39">
        <v>26.13</v>
      </c>
      <c r="L172" s="38"/>
      <c r="M172" s="39">
        <v>30.43</v>
      </c>
      <c r="N172" s="38"/>
      <c r="O172" s="39">
        <v>36.880000000000003</v>
      </c>
      <c r="P172" s="38"/>
      <c r="Q172" s="39">
        <v>49.41</v>
      </c>
      <c r="R172" s="40"/>
    </row>
    <row r="173" spans="1:18" ht="15" x14ac:dyDescent="0.2">
      <c r="A173" s="32" t="s">
        <v>442</v>
      </c>
      <c r="B173" s="62">
        <v>1500</v>
      </c>
      <c r="C173" s="55">
        <v>1</v>
      </c>
      <c r="D173" s="75" t="s">
        <v>76</v>
      </c>
      <c r="E173" s="34">
        <v>21.88</v>
      </c>
      <c r="F173" s="33"/>
      <c r="G173" s="34">
        <v>22.88</v>
      </c>
      <c r="H173" s="33"/>
      <c r="I173" s="34">
        <v>23.88</v>
      </c>
      <c r="J173" s="33"/>
      <c r="K173" s="34">
        <v>24.88</v>
      </c>
      <c r="L173" s="33"/>
      <c r="M173" s="34">
        <v>26.88</v>
      </c>
      <c r="N173" s="33"/>
      <c r="O173" s="34">
        <v>29.88</v>
      </c>
      <c r="P173" s="33"/>
      <c r="Q173" s="34">
        <v>34.880000000000003</v>
      </c>
      <c r="R173" s="35"/>
    </row>
    <row r="174" spans="1:18" ht="15" x14ac:dyDescent="0.2">
      <c r="A174" s="36" t="s">
        <v>443</v>
      </c>
      <c r="B174" s="63">
        <v>965</v>
      </c>
      <c r="C174" s="37">
        <v>1</v>
      </c>
      <c r="D174" s="74" t="s">
        <v>76</v>
      </c>
      <c r="E174" s="39">
        <v>13.5</v>
      </c>
      <c r="F174" s="38"/>
      <c r="G174" s="39">
        <v>23.7</v>
      </c>
      <c r="H174" s="38"/>
      <c r="I174" s="39">
        <v>27.1</v>
      </c>
      <c r="J174" s="38"/>
      <c r="K174" s="39">
        <v>30.5</v>
      </c>
      <c r="L174" s="38"/>
      <c r="M174" s="39">
        <v>38.299999999999997</v>
      </c>
      <c r="N174" s="38"/>
      <c r="O174" s="39">
        <v>50</v>
      </c>
      <c r="P174" s="38"/>
      <c r="Q174" s="39">
        <v>69.5</v>
      </c>
      <c r="R174" s="40"/>
    </row>
    <row r="175" spans="1:18" ht="15" x14ac:dyDescent="0.2">
      <c r="A175" s="32" t="s">
        <v>445</v>
      </c>
      <c r="B175" s="62">
        <v>3300</v>
      </c>
      <c r="C175" s="55">
        <v>1</v>
      </c>
      <c r="D175" s="75" t="s">
        <v>76</v>
      </c>
      <c r="E175" s="34">
        <v>19.670000000000002</v>
      </c>
      <c r="F175" s="33"/>
      <c r="G175" s="34">
        <v>24.35</v>
      </c>
      <c r="H175" s="33"/>
      <c r="I175" s="34">
        <v>27.03</v>
      </c>
      <c r="J175" s="33"/>
      <c r="K175" s="34">
        <v>29.71</v>
      </c>
      <c r="L175" s="33"/>
      <c r="M175" s="34">
        <v>37.07</v>
      </c>
      <c r="N175" s="33"/>
      <c r="O175" s="34">
        <v>53.91</v>
      </c>
      <c r="P175" s="33"/>
      <c r="Q175" s="34">
        <v>106.28</v>
      </c>
      <c r="R175" s="35"/>
    </row>
    <row r="176" spans="1:18" ht="15" x14ac:dyDescent="0.2">
      <c r="A176" s="36" t="s">
        <v>446</v>
      </c>
      <c r="B176" s="63">
        <v>82</v>
      </c>
      <c r="C176" s="37">
        <v>1</v>
      </c>
      <c r="D176" s="74" t="s">
        <v>76</v>
      </c>
      <c r="E176" s="39">
        <v>28.25</v>
      </c>
      <c r="F176" s="38"/>
      <c r="G176" s="39">
        <v>38.75</v>
      </c>
      <c r="H176" s="38"/>
      <c r="I176" s="39">
        <v>44.15</v>
      </c>
      <c r="J176" s="38"/>
      <c r="K176" s="39">
        <v>49.55</v>
      </c>
      <c r="L176" s="38"/>
      <c r="M176" s="39">
        <v>60.35</v>
      </c>
      <c r="N176" s="38"/>
      <c r="O176" s="39">
        <v>80.849999999999994</v>
      </c>
      <c r="P176" s="38"/>
      <c r="Q176" s="39">
        <v>118.6</v>
      </c>
      <c r="R176" s="40"/>
    </row>
    <row r="177" spans="1:18" ht="15" x14ac:dyDescent="0.2">
      <c r="A177" s="32" t="s">
        <v>447</v>
      </c>
      <c r="B177" s="62">
        <v>2250</v>
      </c>
      <c r="C177" s="55">
        <v>1</v>
      </c>
      <c r="D177" s="75">
        <v>1.116693339784506</v>
      </c>
      <c r="E177" s="34">
        <v>26.45</v>
      </c>
      <c r="F177" s="33"/>
      <c r="G177" s="34">
        <v>26.45</v>
      </c>
      <c r="H177" s="33"/>
      <c r="I177" s="34">
        <v>26.45</v>
      </c>
      <c r="J177" s="33"/>
      <c r="K177" s="34">
        <v>26.45</v>
      </c>
      <c r="L177" s="33"/>
      <c r="M177" s="34">
        <v>30.05</v>
      </c>
      <c r="N177" s="33"/>
      <c r="O177" s="34">
        <v>36.85</v>
      </c>
      <c r="P177" s="33"/>
      <c r="Q177" s="34">
        <v>49.35</v>
      </c>
      <c r="R177" s="35"/>
    </row>
    <row r="178" spans="1:18" ht="15" x14ac:dyDescent="0.2">
      <c r="A178" s="36" t="s">
        <v>448</v>
      </c>
      <c r="B178" s="63">
        <v>45000</v>
      </c>
      <c r="C178" s="37">
        <v>1</v>
      </c>
      <c r="D178" s="74">
        <v>1.6910739239995529</v>
      </c>
      <c r="E178" s="39">
        <v>10.96</v>
      </c>
      <c r="F178" s="38">
        <v>13.39</v>
      </c>
      <c r="G178" s="39">
        <v>16.75</v>
      </c>
      <c r="H178" s="38">
        <v>21.19</v>
      </c>
      <c r="I178" s="39">
        <v>18.68</v>
      </c>
      <c r="J178" s="38">
        <v>23.79</v>
      </c>
      <c r="K178" s="39">
        <v>20.61</v>
      </c>
      <c r="L178" s="38">
        <v>26.39</v>
      </c>
      <c r="M178" s="39">
        <v>24.47</v>
      </c>
      <c r="N178" s="38">
        <v>31.59</v>
      </c>
      <c r="O178" s="39">
        <v>30.26</v>
      </c>
      <c r="P178" s="38">
        <v>39.39</v>
      </c>
      <c r="Q178" s="39">
        <v>42.36</v>
      </c>
      <c r="R178" s="40">
        <v>55.79</v>
      </c>
    </row>
    <row r="179" spans="1:18" ht="25.5" x14ac:dyDescent="0.2">
      <c r="A179" s="32" t="s">
        <v>450</v>
      </c>
      <c r="B179" s="62"/>
      <c r="C179" s="55" t="s">
        <v>76</v>
      </c>
      <c r="D179" s="75" t="s">
        <v>76</v>
      </c>
      <c r="E179" s="34" t="s">
        <v>76</v>
      </c>
      <c r="F179" s="33" t="s">
        <v>76</v>
      </c>
      <c r="G179" s="34" t="s">
        <v>76</v>
      </c>
      <c r="H179" s="33" t="s">
        <v>76</v>
      </c>
      <c r="I179" s="34" t="s">
        <v>76</v>
      </c>
      <c r="J179" s="33" t="s">
        <v>76</v>
      </c>
      <c r="K179" s="34" t="s">
        <v>76</v>
      </c>
      <c r="L179" s="33" t="s">
        <v>76</v>
      </c>
      <c r="M179" s="34" t="s">
        <v>76</v>
      </c>
      <c r="N179" s="33" t="s">
        <v>76</v>
      </c>
      <c r="O179" s="34" t="s">
        <v>76</v>
      </c>
      <c r="P179" s="33" t="s">
        <v>76</v>
      </c>
      <c r="Q179" s="34" t="s">
        <v>76</v>
      </c>
      <c r="R179" s="35" t="s">
        <v>76</v>
      </c>
    </row>
    <row r="180" spans="1:18" ht="15" x14ac:dyDescent="0.2">
      <c r="A180" s="36" t="s">
        <v>451</v>
      </c>
      <c r="B180" s="63">
        <v>1059</v>
      </c>
      <c r="C180" s="37">
        <v>1</v>
      </c>
      <c r="D180" s="74">
        <v>1.0154654409420036</v>
      </c>
      <c r="E180" s="39">
        <v>21</v>
      </c>
      <c r="F180" s="38"/>
      <c r="G180" s="39">
        <v>31.5</v>
      </c>
      <c r="H180" s="38"/>
      <c r="I180" s="39">
        <v>35</v>
      </c>
      <c r="J180" s="38"/>
      <c r="K180" s="39">
        <v>38.5</v>
      </c>
      <c r="L180" s="38"/>
      <c r="M180" s="39">
        <v>45.5</v>
      </c>
      <c r="N180" s="38"/>
      <c r="O180" s="39">
        <v>56</v>
      </c>
      <c r="P180" s="38"/>
      <c r="Q180" s="39">
        <v>73.5</v>
      </c>
      <c r="R180" s="40"/>
    </row>
    <row r="181" spans="1:18" ht="15" x14ac:dyDescent="0.2">
      <c r="A181" s="32" t="s">
        <v>453</v>
      </c>
      <c r="B181" s="62">
        <v>12727</v>
      </c>
      <c r="C181" s="55">
        <v>1</v>
      </c>
      <c r="D181" s="75">
        <v>1.3602550622546119</v>
      </c>
      <c r="E181" s="34">
        <v>14.5</v>
      </c>
      <c r="F181" s="33"/>
      <c r="G181" s="34">
        <v>19.3</v>
      </c>
      <c r="H181" s="33"/>
      <c r="I181" s="34">
        <v>20.9</v>
      </c>
      <c r="J181" s="33"/>
      <c r="K181" s="34">
        <v>24.05</v>
      </c>
      <c r="L181" s="33"/>
      <c r="M181" s="34">
        <v>30.35</v>
      </c>
      <c r="N181" s="33"/>
      <c r="O181" s="34">
        <v>39.799999999999997</v>
      </c>
      <c r="P181" s="33"/>
      <c r="Q181" s="34">
        <v>60.8</v>
      </c>
      <c r="R181" s="35"/>
    </row>
    <row r="182" spans="1:18" ht="15" x14ac:dyDescent="0.2">
      <c r="A182" s="36" t="s">
        <v>454</v>
      </c>
      <c r="B182" s="63">
        <v>1860</v>
      </c>
      <c r="C182" s="37">
        <v>1</v>
      </c>
      <c r="D182" s="74">
        <v>1.0357405431044706</v>
      </c>
      <c r="E182" s="39">
        <v>16</v>
      </c>
      <c r="F182" s="38"/>
      <c r="G182" s="39">
        <v>23.5</v>
      </c>
      <c r="H182" s="38"/>
      <c r="I182" s="39">
        <v>27.1</v>
      </c>
      <c r="J182" s="38"/>
      <c r="K182" s="39">
        <v>30.7</v>
      </c>
      <c r="L182" s="38"/>
      <c r="M182" s="39">
        <v>37.9</v>
      </c>
      <c r="N182" s="38"/>
      <c r="O182" s="39">
        <v>48.7</v>
      </c>
      <c r="P182" s="38"/>
      <c r="Q182" s="39">
        <v>70.849999999999994</v>
      </c>
      <c r="R182" s="40"/>
    </row>
    <row r="183" spans="1:18" ht="15" x14ac:dyDescent="0.2">
      <c r="A183" s="32" t="s">
        <v>455</v>
      </c>
      <c r="B183" s="62">
        <v>54610</v>
      </c>
      <c r="C183" s="55">
        <v>1</v>
      </c>
      <c r="D183" s="75">
        <v>1.2133399133846909</v>
      </c>
      <c r="E183" s="34">
        <v>5.16</v>
      </c>
      <c r="F183" s="33">
        <v>6.45</v>
      </c>
      <c r="G183" s="34">
        <v>10.57</v>
      </c>
      <c r="H183" s="33">
        <v>13.23</v>
      </c>
      <c r="I183" s="34">
        <v>12.38</v>
      </c>
      <c r="J183" s="33">
        <v>15.49</v>
      </c>
      <c r="K183" s="34">
        <v>14.18</v>
      </c>
      <c r="L183" s="33">
        <v>17.75</v>
      </c>
      <c r="M183" s="34">
        <v>17.79</v>
      </c>
      <c r="N183" s="33">
        <v>22.27</v>
      </c>
      <c r="O183" s="34">
        <v>23.36</v>
      </c>
      <c r="P183" s="33">
        <v>29.23</v>
      </c>
      <c r="Q183" s="34">
        <v>35.119999999999997</v>
      </c>
      <c r="R183" s="35">
        <v>43.94</v>
      </c>
    </row>
    <row r="184" spans="1:18" ht="15" x14ac:dyDescent="0.2">
      <c r="A184" s="36" t="s">
        <v>458</v>
      </c>
      <c r="B184" s="63">
        <v>125</v>
      </c>
      <c r="C184" s="37">
        <v>1</v>
      </c>
      <c r="D184" s="74">
        <v>0.75180078205392054</v>
      </c>
      <c r="E184" s="39">
        <v>10.5</v>
      </c>
      <c r="F184" s="38"/>
      <c r="G184" s="39">
        <v>14.5</v>
      </c>
      <c r="H184" s="38"/>
      <c r="I184" s="39">
        <v>16.5</v>
      </c>
      <c r="J184" s="38"/>
      <c r="K184" s="39">
        <v>18.5</v>
      </c>
      <c r="L184" s="38"/>
      <c r="M184" s="39">
        <v>22.5</v>
      </c>
      <c r="N184" s="38"/>
      <c r="O184" s="39">
        <v>28.5</v>
      </c>
      <c r="P184" s="38"/>
      <c r="Q184" s="39">
        <v>38.5</v>
      </c>
      <c r="R184" s="40"/>
    </row>
    <row r="185" spans="1:18" ht="15" x14ac:dyDescent="0.2">
      <c r="A185" s="32" t="s">
        <v>459</v>
      </c>
      <c r="B185" s="62">
        <v>900</v>
      </c>
      <c r="C185" s="55">
        <v>1</v>
      </c>
      <c r="D185" s="75" t="s">
        <v>76</v>
      </c>
      <c r="E185" s="34">
        <v>12</v>
      </c>
      <c r="F185" s="33"/>
      <c r="G185" s="34">
        <v>15</v>
      </c>
      <c r="H185" s="33"/>
      <c r="I185" s="34">
        <v>16</v>
      </c>
      <c r="J185" s="33"/>
      <c r="K185" s="34">
        <v>17.399999999999999</v>
      </c>
      <c r="L185" s="33"/>
      <c r="M185" s="34">
        <v>20.2</v>
      </c>
      <c r="N185" s="33"/>
      <c r="O185" s="34">
        <v>24.4</v>
      </c>
      <c r="P185" s="33"/>
      <c r="Q185" s="34">
        <v>32.9</v>
      </c>
      <c r="R185" s="35"/>
    </row>
    <row r="186" spans="1:18" ht="15" x14ac:dyDescent="0.2">
      <c r="A186" s="36" t="s">
        <v>461</v>
      </c>
      <c r="B186" s="63">
        <v>3042</v>
      </c>
      <c r="C186" s="37">
        <v>1</v>
      </c>
      <c r="D186" s="74">
        <v>1.0618972704243654</v>
      </c>
      <c r="E186" s="39">
        <v>22</v>
      </c>
      <c r="F186" s="38"/>
      <c r="G186" s="39">
        <v>26.5</v>
      </c>
      <c r="H186" s="38"/>
      <c r="I186" s="39">
        <v>28</v>
      </c>
      <c r="J186" s="38"/>
      <c r="K186" s="39">
        <v>30.5</v>
      </c>
      <c r="L186" s="38"/>
      <c r="M186" s="39">
        <v>35.5</v>
      </c>
      <c r="N186" s="38"/>
      <c r="O186" s="39">
        <v>43</v>
      </c>
      <c r="P186" s="38"/>
      <c r="Q186" s="39">
        <v>60.5</v>
      </c>
      <c r="R186" s="40"/>
    </row>
    <row r="187" spans="1:18" ht="15" x14ac:dyDescent="0.2">
      <c r="A187" s="32" t="s">
        <v>462</v>
      </c>
      <c r="B187" s="62">
        <v>335</v>
      </c>
      <c r="C187" s="55">
        <v>1</v>
      </c>
      <c r="D187" s="75">
        <v>0.86592320267708434</v>
      </c>
      <c r="E187" s="34">
        <v>19</v>
      </c>
      <c r="F187" s="33"/>
      <c r="G187" s="34">
        <v>26.35</v>
      </c>
      <c r="H187" s="33"/>
      <c r="I187" s="34">
        <v>30.35</v>
      </c>
      <c r="J187" s="33"/>
      <c r="K187" s="34">
        <v>34.35</v>
      </c>
      <c r="L187" s="33"/>
      <c r="M187" s="34">
        <v>42.35</v>
      </c>
      <c r="N187" s="33"/>
      <c r="O187" s="34">
        <v>55.85</v>
      </c>
      <c r="P187" s="33"/>
      <c r="Q187" s="34">
        <v>83.35</v>
      </c>
      <c r="R187" s="35"/>
    </row>
    <row r="188" spans="1:18" ht="25.5" x14ac:dyDescent="0.2">
      <c r="A188" s="36" t="s">
        <v>91</v>
      </c>
      <c r="B188" s="63"/>
      <c r="C188" s="37" t="s">
        <v>76</v>
      </c>
      <c r="D188" s="74" t="s">
        <v>76</v>
      </c>
      <c r="E188" s="39" t="s">
        <v>76</v>
      </c>
      <c r="F188" s="38" t="s">
        <v>76</v>
      </c>
      <c r="G188" s="39" t="s">
        <v>76</v>
      </c>
      <c r="H188" s="38" t="s">
        <v>76</v>
      </c>
      <c r="I188" s="39" t="s">
        <v>76</v>
      </c>
      <c r="J188" s="38" t="s">
        <v>76</v>
      </c>
      <c r="K188" s="39" t="s">
        <v>76</v>
      </c>
      <c r="L188" s="38" t="s">
        <v>76</v>
      </c>
      <c r="M188" s="39" t="s">
        <v>76</v>
      </c>
      <c r="N188" s="38" t="s">
        <v>76</v>
      </c>
      <c r="O188" s="39" t="s">
        <v>76</v>
      </c>
      <c r="P188" s="38" t="s">
        <v>76</v>
      </c>
      <c r="Q188" s="39" t="s">
        <v>76</v>
      </c>
      <c r="R188" s="40" t="s">
        <v>76</v>
      </c>
    </row>
    <row r="189" spans="1:18" ht="15" x14ac:dyDescent="0.2">
      <c r="A189" s="32" t="s">
        <v>463</v>
      </c>
      <c r="B189" s="62"/>
      <c r="C189" s="55" t="s">
        <v>76</v>
      </c>
      <c r="D189" s="75" t="s">
        <v>76</v>
      </c>
      <c r="E189" s="34" t="s">
        <v>76</v>
      </c>
      <c r="F189" s="33" t="s">
        <v>76</v>
      </c>
      <c r="G189" s="34" t="s">
        <v>76</v>
      </c>
      <c r="H189" s="33" t="s">
        <v>76</v>
      </c>
      <c r="I189" s="34" t="s">
        <v>76</v>
      </c>
      <c r="J189" s="33" t="s">
        <v>76</v>
      </c>
      <c r="K189" s="34" t="s">
        <v>76</v>
      </c>
      <c r="L189" s="33" t="s">
        <v>76</v>
      </c>
      <c r="M189" s="34" t="s">
        <v>76</v>
      </c>
      <c r="N189" s="33" t="s">
        <v>76</v>
      </c>
      <c r="O189" s="34" t="s">
        <v>76</v>
      </c>
      <c r="P189" s="33" t="s">
        <v>76</v>
      </c>
      <c r="Q189" s="34" t="s">
        <v>76</v>
      </c>
      <c r="R189" s="35" t="s">
        <v>76</v>
      </c>
    </row>
    <row r="190" spans="1:18" ht="15" x14ac:dyDescent="0.2">
      <c r="A190" s="36" t="s">
        <v>92</v>
      </c>
      <c r="B190" s="63"/>
      <c r="C190" s="37" t="s">
        <v>76</v>
      </c>
      <c r="D190" s="74" t="s">
        <v>76</v>
      </c>
      <c r="E190" s="39" t="s">
        <v>76</v>
      </c>
      <c r="F190" s="38" t="s">
        <v>76</v>
      </c>
      <c r="G190" s="39" t="s">
        <v>76</v>
      </c>
      <c r="H190" s="38" t="s">
        <v>76</v>
      </c>
      <c r="I190" s="39" t="s">
        <v>76</v>
      </c>
      <c r="J190" s="38" t="s">
        <v>76</v>
      </c>
      <c r="K190" s="39" t="s">
        <v>76</v>
      </c>
      <c r="L190" s="38" t="s">
        <v>76</v>
      </c>
      <c r="M190" s="39" t="s">
        <v>76</v>
      </c>
      <c r="N190" s="38" t="s">
        <v>76</v>
      </c>
      <c r="O190" s="39" t="s">
        <v>76</v>
      </c>
      <c r="P190" s="38" t="s">
        <v>76</v>
      </c>
      <c r="Q190" s="39" t="s">
        <v>76</v>
      </c>
      <c r="R190" s="40" t="s">
        <v>76</v>
      </c>
    </row>
    <row r="191" spans="1:18" ht="25.5" x14ac:dyDescent="0.2">
      <c r="A191" s="32" t="s">
        <v>467</v>
      </c>
      <c r="B191" s="62">
        <v>25540</v>
      </c>
      <c r="C191" s="55">
        <v>1</v>
      </c>
      <c r="D191" s="75">
        <v>1.049225339406064</v>
      </c>
      <c r="E191" s="34">
        <v>15</v>
      </c>
      <c r="F191" s="33"/>
      <c r="G191" s="34">
        <v>19.350000000000001</v>
      </c>
      <c r="H191" s="33"/>
      <c r="I191" s="34">
        <v>20.8</v>
      </c>
      <c r="J191" s="33"/>
      <c r="K191" s="34">
        <v>23.01</v>
      </c>
      <c r="L191" s="33"/>
      <c r="M191" s="34">
        <v>27.43</v>
      </c>
      <c r="N191" s="33"/>
      <c r="O191" s="34">
        <v>34.06</v>
      </c>
      <c r="P191" s="33"/>
      <c r="Q191" s="34">
        <v>47.66</v>
      </c>
      <c r="R191" s="35"/>
    </row>
    <row r="192" spans="1:18" ht="25.5" x14ac:dyDescent="0.2">
      <c r="A192" s="36" t="s">
        <v>469</v>
      </c>
      <c r="B192" s="63">
        <v>34000</v>
      </c>
      <c r="C192" s="37">
        <v>1</v>
      </c>
      <c r="D192" s="74">
        <v>1.4972090395789268</v>
      </c>
      <c r="E192" s="39">
        <v>13.26</v>
      </c>
      <c r="F192" s="38"/>
      <c r="G192" s="39">
        <v>15.51</v>
      </c>
      <c r="H192" s="38"/>
      <c r="I192" s="39">
        <v>17.46</v>
      </c>
      <c r="J192" s="38"/>
      <c r="K192" s="39">
        <v>19.41</v>
      </c>
      <c r="L192" s="38"/>
      <c r="M192" s="39">
        <v>23.31</v>
      </c>
      <c r="N192" s="38"/>
      <c r="O192" s="39">
        <v>29.16</v>
      </c>
      <c r="P192" s="38"/>
      <c r="Q192" s="39">
        <v>43.91</v>
      </c>
      <c r="R192" s="40"/>
    </row>
    <row r="193" spans="1:18" ht="15" x14ac:dyDescent="0.2">
      <c r="A193" s="32" t="s">
        <v>471</v>
      </c>
      <c r="B193" s="62">
        <v>20000</v>
      </c>
      <c r="C193" s="55">
        <v>1</v>
      </c>
      <c r="D193" s="75">
        <v>1.374393803652185</v>
      </c>
      <c r="E193" s="34">
        <v>15.46</v>
      </c>
      <c r="F193" s="33"/>
      <c r="G193" s="34">
        <v>19.93</v>
      </c>
      <c r="H193" s="33"/>
      <c r="I193" s="34">
        <v>22.91</v>
      </c>
      <c r="J193" s="33"/>
      <c r="K193" s="34">
        <v>25.89</v>
      </c>
      <c r="L193" s="33"/>
      <c r="M193" s="34">
        <v>31.85</v>
      </c>
      <c r="N193" s="33"/>
      <c r="O193" s="34">
        <v>41.3</v>
      </c>
      <c r="P193" s="33"/>
      <c r="Q193" s="34">
        <v>58.75</v>
      </c>
      <c r="R193" s="35"/>
    </row>
    <row r="194" spans="1:18" ht="15" x14ac:dyDescent="0.2">
      <c r="A194" s="36" t="s">
        <v>474</v>
      </c>
      <c r="B194" s="63"/>
      <c r="C194" s="37" t="s">
        <v>76</v>
      </c>
      <c r="D194" s="74" t="s">
        <v>76</v>
      </c>
      <c r="E194" s="39" t="s">
        <v>76</v>
      </c>
      <c r="F194" s="38" t="s">
        <v>76</v>
      </c>
      <c r="G194" s="39" t="s">
        <v>76</v>
      </c>
      <c r="H194" s="38" t="s">
        <v>76</v>
      </c>
      <c r="I194" s="39" t="s">
        <v>76</v>
      </c>
      <c r="J194" s="38" t="s">
        <v>76</v>
      </c>
      <c r="K194" s="39" t="s">
        <v>76</v>
      </c>
      <c r="L194" s="38" t="s">
        <v>76</v>
      </c>
      <c r="M194" s="39" t="s">
        <v>76</v>
      </c>
      <c r="N194" s="38" t="s">
        <v>76</v>
      </c>
      <c r="O194" s="39" t="s">
        <v>76</v>
      </c>
      <c r="P194" s="38" t="s">
        <v>76</v>
      </c>
      <c r="Q194" s="39" t="s">
        <v>76</v>
      </c>
      <c r="R194" s="40" t="s">
        <v>76</v>
      </c>
    </row>
    <row r="195" spans="1:18" ht="15" x14ac:dyDescent="0.2">
      <c r="A195" s="32" t="s">
        <v>476</v>
      </c>
      <c r="B195" s="62">
        <v>175</v>
      </c>
      <c r="C195" s="55">
        <v>1</v>
      </c>
      <c r="D195" s="75">
        <v>0.86711275732420057</v>
      </c>
      <c r="E195" s="34">
        <v>21.21</v>
      </c>
      <c r="F195" s="33"/>
      <c r="G195" s="34">
        <v>26.46</v>
      </c>
      <c r="H195" s="33"/>
      <c r="I195" s="34">
        <v>29.46</v>
      </c>
      <c r="J195" s="33"/>
      <c r="K195" s="34">
        <v>32.46</v>
      </c>
      <c r="L195" s="33"/>
      <c r="M195" s="34">
        <v>38.46</v>
      </c>
      <c r="N195" s="33"/>
      <c r="O195" s="34">
        <v>47.46</v>
      </c>
      <c r="P195" s="33"/>
      <c r="Q195" s="34">
        <v>67.86</v>
      </c>
      <c r="R195" s="35"/>
    </row>
    <row r="196" spans="1:18" ht="15" x14ac:dyDescent="0.2">
      <c r="A196" s="36" t="s">
        <v>478</v>
      </c>
      <c r="B196" s="63">
        <v>900</v>
      </c>
      <c r="C196" s="37">
        <v>1</v>
      </c>
      <c r="D196" s="74">
        <v>0.98963802394690792</v>
      </c>
      <c r="E196" s="39">
        <v>18.75</v>
      </c>
      <c r="F196" s="38"/>
      <c r="G196" s="39">
        <v>23.25</v>
      </c>
      <c r="H196" s="38"/>
      <c r="I196" s="39">
        <v>25.99</v>
      </c>
      <c r="J196" s="38"/>
      <c r="K196" s="39">
        <v>28.73</v>
      </c>
      <c r="L196" s="38"/>
      <c r="M196" s="39">
        <v>34.21</v>
      </c>
      <c r="N196" s="38"/>
      <c r="O196" s="39">
        <v>42.43</v>
      </c>
      <c r="P196" s="38"/>
      <c r="Q196" s="39">
        <v>65.03</v>
      </c>
      <c r="R196" s="40"/>
    </row>
    <row r="197" spans="1:18" ht="15" x14ac:dyDescent="0.2">
      <c r="A197" s="32" t="s">
        <v>479</v>
      </c>
      <c r="B197" s="62">
        <v>80</v>
      </c>
      <c r="C197" s="55">
        <v>1</v>
      </c>
      <c r="D197" s="75">
        <v>0.91473418108160254</v>
      </c>
      <c r="E197" s="34">
        <v>22</v>
      </c>
      <c r="F197" s="33"/>
      <c r="G197" s="34">
        <v>38.799999999999997</v>
      </c>
      <c r="H197" s="33"/>
      <c r="I197" s="34">
        <v>44.4</v>
      </c>
      <c r="J197" s="33"/>
      <c r="K197" s="34">
        <v>50</v>
      </c>
      <c r="L197" s="33"/>
      <c r="M197" s="34">
        <v>61.2</v>
      </c>
      <c r="N197" s="33"/>
      <c r="O197" s="34">
        <v>78</v>
      </c>
      <c r="P197" s="33"/>
      <c r="Q197" s="34">
        <v>106</v>
      </c>
      <c r="R197" s="35"/>
    </row>
    <row r="198" spans="1:18" ht="15" x14ac:dyDescent="0.2">
      <c r="A198" s="36" t="s">
        <v>481</v>
      </c>
      <c r="B198" s="63">
        <v>362</v>
      </c>
      <c r="C198" s="37">
        <v>1</v>
      </c>
      <c r="D198" s="74">
        <v>0.88886769582417913</v>
      </c>
      <c r="E198" s="39">
        <v>16.63</v>
      </c>
      <c r="F198" s="38"/>
      <c r="G198" s="39">
        <v>23.74</v>
      </c>
      <c r="H198" s="38"/>
      <c r="I198" s="39">
        <v>26.11</v>
      </c>
      <c r="J198" s="38"/>
      <c r="K198" s="39">
        <v>29.68</v>
      </c>
      <c r="L198" s="38"/>
      <c r="M198" s="39">
        <v>36.82</v>
      </c>
      <c r="N198" s="38"/>
      <c r="O198" s="39">
        <v>47.53</v>
      </c>
      <c r="P198" s="38"/>
      <c r="Q198" s="39">
        <v>65.38</v>
      </c>
      <c r="R198" s="40"/>
    </row>
    <row r="199" spans="1:18" ht="15" x14ac:dyDescent="0.2">
      <c r="A199" s="32" t="s">
        <v>483</v>
      </c>
      <c r="B199" s="62">
        <v>867</v>
      </c>
      <c r="C199" s="55">
        <v>1</v>
      </c>
      <c r="D199" s="75" t="s">
        <v>76</v>
      </c>
      <c r="E199" s="34">
        <v>22</v>
      </c>
      <c r="F199" s="33"/>
      <c r="G199" s="34">
        <v>29.44</v>
      </c>
      <c r="H199" s="33"/>
      <c r="I199" s="34">
        <v>31.92</v>
      </c>
      <c r="J199" s="33"/>
      <c r="K199" s="34">
        <v>34.4</v>
      </c>
      <c r="L199" s="33"/>
      <c r="M199" s="34">
        <v>39.36</v>
      </c>
      <c r="N199" s="33"/>
      <c r="O199" s="34">
        <v>46.8</v>
      </c>
      <c r="P199" s="33"/>
      <c r="Q199" s="34">
        <v>59.2</v>
      </c>
      <c r="R199" s="35"/>
    </row>
    <row r="200" spans="1:18" ht="15" x14ac:dyDescent="0.2">
      <c r="A200" s="36" t="s">
        <v>484</v>
      </c>
      <c r="B200" s="63">
        <v>3332</v>
      </c>
      <c r="C200" s="37">
        <v>1</v>
      </c>
      <c r="D200" s="74">
        <v>1.066077338654726</v>
      </c>
      <c r="E200" s="39">
        <v>12.5</v>
      </c>
      <c r="F200" s="38"/>
      <c r="G200" s="39">
        <v>19.82</v>
      </c>
      <c r="H200" s="38"/>
      <c r="I200" s="39">
        <v>22.26</v>
      </c>
      <c r="J200" s="38"/>
      <c r="K200" s="39">
        <v>24.7</v>
      </c>
      <c r="L200" s="38"/>
      <c r="M200" s="39">
        <v>29.58</v>
      </c>
      <c r="N200" s="38"/>
      <c r="O200" s="39">
        <v>36.9</v>
      </c>
      <c r="P200" s="38"/>
      <c r="Q200" s="39">
        <v>49.1</v>
      </c>
      <c r="R200" s="40"/>
    </row>
    <row r="201" spans="1:18" ht="15" x14ac:dyDescent="0.2">
      <c r="A201" s="32" t="s">
        <v>485</v>
      </c>
      <c r="B201" s="62">
        <v>120</v>
      </c>
      <c r="C201" s="55">
        <v>1</v>
      </c>
      <c r="D201" s="75" t="s">
        <v>76</v>
      </c>
      <c r="E201" s="34">
        <v>17.8</v>
      </c>
      <c r="F201" s="33"/>
      <c r="G201" s="34">
        <v>23.8</v>
      </c>
      <c r="H201" s="33"/>
      <c r="I201" s="34">
        <v>26.8</v>
      </c>
      <c r="J201" s="33"/>
      <c r="K201" s="34">
        <v>29.8</v>
      </c>
      <c r="L201" s="33"/>
      <c r="M201" s="34">
        <v>35.799999999999997</v>
      </c>
      <c r="N201" s="33"/>
      <c r="O201" s="34">
        <v>44.8</v>
      </c>
      <c r="P201" s="33"/>
      <c r="Q201" s="34">
        <v>59.8</v>
      </c>
      <c r="R201" s="35"/>
    </row>
    <row r="202" spans="1:18" ht="15" x14ac:dyDescent="0.2">
      <c r="A202" s="36" t="s">
        <v>486</v>
      </c>
      <c r="B202" s="63">
        <v>1835</v>
      </c>
      <c r="C202" s="37">
        <v>1</v>
      </c>
      <c r="D202" s="74" t="s">
        <v>76</v>
      </c>
      <c r="E202" s="39">
        <v>11.41</v>
      </c>
      <c r="F202" s="38">
        <v>11.41</v>
      </c>
      <c r="G202" s="39">
        <v>18.850000000000001</v>
      </c>
      <c r="H202" s="38">
        <v>18.850000000000001</v>
      </c>
      <c r="I202" s="39">
        <v>22.57</v>
      </c>
      <c r="J202" s="38">
        <v>22.57</v>
      </c>
      <c r="K202" s="39">
        <v>26.29</v>
      </c>
      <c r="L202" s="38">
        <v>26.29</v>
      </c>
      <c r="M202" s="39">
        <v>33.729999999999997</v>
      </c>
      <c r="N202" s="38">
        <v>33.729999999999997</v>
      </c>
      <c r="O202" s="39">
        <v>44.89</v>
      </c>
      <c r="P202" s="38">
        <v>44.89</v>
      </c>
      <c r="Q202" s="39">
        <v>63.49</v>
      </c>
      <c r="R202" s="40">
        <v>63.49</v>
      </c>
    </row>
    <row r="203" spans="1:18" ht="15" x14ac:dyDescent="0.2">
      <c r="A203" s="32" t="s">
        <v>487</v>
      </c>
      <c r="B203" s="62">
        <v>15366</v>
      </c>
      <c r="C203" s="55">
        <v>1</v>
      </c>
      <c r="D203" s="75">
        <v>0.68727685205513411</v>
      </c>
      <c r="E203" s="34">
        <v>17.309999999999999</v>
      </c>
      <c r="F203" s="33"/>
      <c r="G203" s="34">
        <v>27.15</v>
      </c>
      <c r="H203" s="33"/>
      <c r="I203" s="34">
        <v>30.43</v>
      </c>
      <c r="J203" s="33"/>
      <c r="K203" s="34">
        <v>33.71</v>
      </c>
      <c r="L203" s="33"/>
      <c r="M203" s="34">
        <v>40.270000000000003</v>
      </c>
      <c r="N203" s="33"/>
      <c r="O203" s="34">
        <v>50.11</v>
      </c>
      <c r="P203" s="33"/>
      <c r="Q203" s="34">
        <v>72.06</v>
      </c>
      <c r="R203" s="35"/>
    </row>
    <row r="204" spans="1:18" ht="15" x14ac:dyDescent="0.2">
      <c r="A204" s="36" t="s">
        <v>489</v>
      </c>
      <c r="B204" s="63">
        <v>1939</v>
      </c>
      <c r="C204" s="37">
        <v>1</v>
      </c>
      <c r="D204" s="74">
        <v>0.94163174099741531</v>
      </c>
      <c r="E204" s="39">
        <v>27.4</v>
      </c>
      <c r="F204" s="38"/>
      <c r="G204" s="39">
        <v>33.75</v>
      </c>
      <c r="H204" s="38"/>
      <c r="I204" s="39">
        <v>36.4</v>
      </c>
      <c r="J204" s="38"/>
      <c r="K204" s="39">
        <v>39.049999999999997</v>
      </c>
      <c r="L204" s="38"/>
      <c r="M204" s="39">
        <v>44.35</v>
      </c>
      <c r="N204" s="38"/>
      <c r="O204" s="39">
        <v>54.05</v>
      </c>
      <c r="P204" s="38"/>
      <c r="Q204" s="39">
        <v>70.8</v>
      </c>
      <c r="R204" s="40"/>
    </row>
    <row r="205" spans="1:18" ht="15" x14ac:dyDescent="0.2">
      <c r="A205" s="32" t="s">
        <v>490</v>
      </c>
      <c r="B205" s="62">
        <v>1200</v>
      </c>
      <c r="C205" s="55">
        <v>1</v>
      </c>
      <c r="D205" s="75">
        <v>0.83486613141389343</v>
      </c>
      <c r="E205" s="34">
        <v>22</v>
      </c>
      <c r="F205" s="33">
        <v>44</v>
      </c>
      <c r="G205" s="34">
        <v>28.75</v>
      </c>
      <c r="H205" s="33">
        <v>50.75</v>
      </c>
      <c r="I205" s="34">
        <v>31</v>
      </c>
      <c r="J205" s="33">
        <v>53</v>
      </c>
      <c r="K205" s="34">
        <v>33.25</v>
      </c>
      <c r="L205" s="33">
        <v>55.25</v>
      </c>
      <c r="M205" s="34">
        <v>37.75</v>
      </c>
      <c r="N205" s="33">
        <v>59.75</v>
      </c>
      <c r="O205" s="34">
        <v>44.5</v>
      </c>
      <c r="P205" s="33">
        <v>66.5</v>
      </c>
      <c r="Q205" s="34">
        <v>55.75</v>
      </c>
      <c r="R205" s="35">
        <v>77.75</v>
      </c>
    </row>
    <row r="206" spans="1:18" ht="15" x14ac:dyDescent="0.2">
      <c r="A206" s="36" t="s">
        <v>492</v>
      </c>
      <c r="B206" s="63"/>
      <c r="C206" s="37" t="s">
        <v>76</v>
      </c>
      <c r="D206" s="74" t="s">
        <v>76</v>
      </c>
      <c r="E206" s="39" t="s">
        <v>76</v>
      </c>
      <c r="F206" s="38" t="s">
        <v>76</v>
      </c>
      <c r="G206" s="39" t="s">
        <v>76</v>
      </c>
      <c r="H206" s="38" t="s">
        <v>76</v>
      </c>
      <c r="I206" s="39" t="s">
        <v>76</v>
      </c>
      <c r="J206" s="38" t="s">
        <v>76</v>
      </c>
      <c r="K206" s="39" t="s">
        <v>76</v>
      </c>
      <c r="L206" s="38" t="s">
        <v>76</v>
      </c>
      <c r="M206" s="39" t="s">
        <v>76</v>
      </c>
      <c r="N206" s="38" t="s">
        <v>76</v>
      </c>
      <c r="O206" s="39" t="s">
        <v>76</v>
      </c>
      <c r="P206" s="38" t="s">
        <v>76</v>
      </c>
      <c r="Q206" s="39" t="s">
        <v>76</v>
      </c>
      <c r="R206" s="40" t="s">
        <v>76</v>
      </c>
    </row>
    <row r="207" spans="1:18" ht="15" x14ac:dyDescent="0.2">
      <c r="A207" s="32" t="s">
        <v>494</v>
      </c>
      <c r="B207" s="62">
        <v>2050</v>
      </c>
      <c r="C207" s="55">
        <v>1</v>
      </c>
      <c r="D207" s="75" t="s">
        <v>76</v>
      </c>
      <c r="E207" s="34">
        <v>25.5</v>
      </c>
      <c r="F207" s="33"/>
      <c r="G207" s="34">
        <v>30.5</v>
      </c>
      <c r="H207" s="33"/>
      <c r="I207" s="34">
        <v>33.5</v>
      </c>
      <c r="J207" s="33"/>
      <c r="K207" s="34">
        <v>36.5</v>
      </c>
      <c r="L207" s="33"/>
      <c r="M207" s="34">
        <v>43.5</v>
      </c>
      <c r="N207" s="33"/>
      <c r="O207" s="34">
        <v>55.5</v>
      </c>
      <c r="P207" s="33"/>
      <c r="Q207" s="34">
        <v>130.5</v>
      </c>
      <c r="R207" s="35"/>
    </row>
    <row r="208" spans="1:18" ht="15" x14ac:dyDescent="0.2">
      <c r="A208" s="36" t="s">
        <v>495</v>
      </c>
      <c r="B208" s="63">
        <v>466000</v>
      </c>
      <c r="C208" s="37">
        <v>1</v>
      </c>
      <c r="D208" s="74">
        <v>1.6227914632039355</v>
      </c>
      <c r="E208" s="39">
        <v>24.14</v>
      </c>
      <c r="F208" s="38"/>
      <c r="G208" s="39">
        <v>24.14</v>
      </c>
      <c r="H208" s="38"/>
      <c r="I208" s="39">
        <v>26.88</v>
      </c>
      <c r="J208" s="38"/>
      <c r="K208" s="39">
        <v>29.62</v>
      </c>
      <c r="L208" s="38"/>
      <c r="M208" s="39">
        <v>35.1</v>
      </c>
      <c r="N208" s="38"/>
      <c r="O208" s="39">
        <v>43.32</v>
      </c>
      <c r="P208" s="38"/>
      <c r="Q208" s="39">
        <v>61.13</v>
      </c>
      <c r="R208" s="40"/>
    </row>
    <row r="209" spans="1:18" ht="15" x14ac:dyDescent="0.2">
      <c r="A209" s="32" t="s">
        <v>497</v>
      </c>
      <c r="B209" s="62">
        <v>1479</v>
      </c>
      <c r="C209" s="55">
        <v>1</v>
      </c>
      <c r="D209" s="75">
        <v>1.0807911972753472</v>
      </c>
      <c r="E209" s="34">
        <v>16.5</v>
      </c>
      <c r="F209" s="33"/>
      <c r="G209" s="34">
        <v>27</v>
      </c>
      <c r="H209" s="33"/>
      <c r="I209" s="34">
        <v>30.5</v>
      </c>
      <c r="J209" s="33"/>
      <c r="K209" s="34">
        <v>34</v>
      </c>
      <c r="L209" s="33"/>
      <c r="M209" s="34">
        <v>41</v>
      </c>
      <c r="N209" s="33"/>
      <c r="O209" s="34">
        <v>51.5</v>
      </c>
      <c r="P209" s="33"/>
      <c r="Q209" s="34">
        <v>69</v>
      </c>
      <c r="R209" s="35"/>
    </row>
    <row r="210" spans="1:18" ht="25.5" x14ac:dyDescent="0.2">
      <c r="A210" s="36" t="s">
        <v>499</v>
      </c>
      <c r="B210" s="63">
        <v>48003</v>
      </c>
      <c r="C210" s="37">
        <v>1</v>
      </c>
      <c r="D210" s="74">
        <v>1.5176367697135651</v>
      </c>
      <c r="E210" s="39">
        <v>22</v>
      </c>
      <c r="F210" s="38"/>
      <c r="G210" s="39">
        <v>29.2</v>
      </c>
      <c r="H210" s="38"/>
      <c r="I210" s="39">
        <v>31.6</v>
      </c>
      <c r="J210" s="38"/>
      <c r="K210" s="39">
        <v>34.700000000000003</v>
      </c>
      <c r="L210" s="38"/>
      <c r="M210" s="39">
        <v>40.9</v>
      </c>
      <c r="N210" s="38"/>
      <c r="O210" s="39">
        <v>50.2</v>
      </c>
      <c r="P210" s="38"/>
      <c r="Q210" s="39">
        <v>71.739999999999995</v>
      </c>
      <c r="R210" s="40"/>
    </row>
    <row r="211" spans="1:18" ht="25.5" x14ac:dyDescent="0.2">
      <c r="A211" s="32" t="s">
        <v>501</v>
      </c>
      <c r="B211" s="62">
        <v>3304</v>
      </c>
      <c r="C211" s="55">
        <v>1</v>
      </c>
      <c r="D211" s="75" t="s">
        <v>76</v>
      </c>
      <c r="E211" s="34">
        <v>20</v>
      </c>
      <c r="F211" s="33"/>
      <c r="G211" s="34">
        <v>30.2</v>
      </c>
      <c r="H211" s="33"/>
      <c r="I211" s="34">
        <v>33.6</v>
      </c>
      <c r="J211" s="33"/>
      <c r="K211" s="34">
        <v>37</v>
      </c>
      <c r="L211" s="33"/>
      <c r="M211" s="34">
        <v>43.8</v>
      </c>
      <c r="N211" s="33"/>
      <c r="O211" s="34">
        <v>54</v>
      </c>
      <c r="P211" s="33"/>
      <c r="Q211" s="34">
        <v>71</v>
      </c>
      <c r="R211" s="35"/>
    </row>
    <row r="212" spans="1:18" ht="25.5" x14ac:dyDescent="0.2">
      <c r="A212" s="36" t="s">
        <v>503</v>
      </c>
      <c r="B212" s="63">
        <v>977</v>
      </c>
      <c r="C212" s="37">
        <v>1</v>
      </c>
      <c r="D212" s="74" t="s">
        <v>76</v>
      </c>
      <c r="E212" s="39">
        <v>15</v>
      </c>
      <c r="F212" s="38"/>
      <c r="G212" s="39">
        <v>24</v>
      </c>
      <c r="H212" s="38"/>
      <c r="I212" s="39">
        <v>27</v>
      </c>
      <c r="J212" s="38"/>
      <c r="K212" s="39">
        <v>30</v>
      </c>
      <c r="L212" s="38"/>
      <c r="M212" s="39">
        <v>36</v>
      </c>
      <c r="N212" s="38"/>
      <c r="O212" s="39">
        <v>45</v>
      </c>
      <c r="P212" s="38"/>
      <c r="Q212" s="39">
        <v>63.25</v>
      </c>
      <c r="R212" s="40"/>
    </row>
    <row r="213" spans="1:18" ht="25.5" x14ac:dyDescent="0.2">
      <c r="A213" s="32" t="s">
        <v>504</v>
      </c>
      <c r="B213" s="62">
        <v>84</v>
      </c>
      <c r="C213" s="55">
        <v>1</v>
      </c>
      <c r="D213" s="75" t="s">
        <v>76</v>
      </c>
      <c r="E213" s="34">
        <v>30</v>
      </c>
      <c r="F213" s="33"/>
      <c r="G213" s="34">
        <v>42.9</v>
      </c>
      <c r="H213" s="33"/>
      <c r="I213" s="34">
        <v>47.2</v>
      </c>
      <c r="J213" s="33"/>
      <c r="K213" s="34">
        <v>51.5</v>
      </c>
      <c r="L213" s="33"/>
      <c r="M213" s="34">
        <v>60.1</v>
      </c>
      <c r="N213" s="33"/>
      <c r="O213" s="34">
        <v>73</v>
      </c>
      <c r="P213" s="33"/>
      <c r="Q213" s="34">
        <v>94.5</v>
      </c>
      <c r="R213" s="35"/>
    </row>
    <row r="214" spans="1:18" ht="15" x14ac:dyDescent="0.2">
      <c r="A214" s="36" t="s">
        <v>505</v>
      </c>
      <c r="B214" s="63" t="s">
        <v>76</v>
      </c>
      <c r="C214" s="37" t="s">
        <v>76</v>
      </c>
      <c r="D214" s="74" t="s">
        <v>76</v>
      </c>
      <c r="E214" s="39" t="s">
        <v>76</v>
      </c>
      <c r="F214" s="38" t="s">
        <v>76</v>
      </c>
      <c r="G214" s="39" t="s">
        <v>76</v>
      </c>
      <c r="H214" s="38" t="s">
        <v>76</v>
      </c>
      <c r="I214" s="39" t="s">
        <v>76</v>
      </c>
      <c r="J214" s="38" t="s">
        <v>76</v>
      </c>
      <c r="K214" s="39" t="s">
        <v>76</v>
      </c>
      <c r="L214" s="38" t="s">
        <v>76</v>
      </c>
      <c r="M214" s="39" t="s">
        <v>76</v>
      </c>
      <c r="N214" s="38" t="s">
        <v>76</v>
      </c>
      <c r="O214" s="39" t="s">
        <v>76</v>
      </c>
      <c r="P214" s="38" t="s">
        <v>76</v>
      </c>
      <c r="Q214" s="39" t="s">
        <v>76</v>
      </c>
      <c r="R214" s="40" t="s">
        <v>76</v>
      </c>
    </row>
    <row r="215" spans="1:18" ht="15" x14ac:dyDescent="0.2">
      <c r="A215" s="32" t="s">
        <v>508</v>
      </c>
      <c r="B215" s="62">
        <v>40</v>
      </c>
      <c r="C215" s="55">
        <v>1</v>
      </c>
      <c r="D215" s="75">
        <v>0.68061318214930477</v>
      </c>
      <c r="E215" s="34">
        <v>25</v>
      </c>
      <c r="F215" s="33"/>
      <c r="G215" s="34">
        <v>36.549999999999997</v>
      </c>
      <c r="H215" s="33"/>
      <c r="I215" s="34">
        <v>40.4</v>
      </c>
      <c r="J215" s="33"/>
      <c r="K215" s="34">
        <v>44.25</v>
      </c>
      <c r="L215" s="33"/>
      <c r="M215" s="34">
        <v>57.59</v>
      </c>
      <c r="N215" s="33"/>
      <c r="O215" s="34">
        <v>77.599999999999994</v>
      </c>
      <c r="P215" s="33"/>
      <c r="Q215" s="34">
        <v>114.19</v>
      </c>
      <c r="R215" s="35"/>
    </row>
    <row r="216" spans="1:18" ht="15" x14ac:dyDescent="0.2">
      <c r="A216" s="36" t="s">
        <v>510</v>
      </c>
      <c r="B216" s="63">
        <v>130</v>
      </c>
      <c r="C216" s="37">
        <v>1</v>
      </c>
      <c r="D216" s="74">
        <v>1.1868205299545092</v>
      </c>
      <c r="E216" s="39">
        <v>20</v>
      </c>
      <c r="F216" s="38"/>
      <c r="G216" s="39">
        <v>29.35</v>
      </c>
      <c r="H216" s="38"/>
      <c r="I216" s="39">
        <v>33.700000000000003</v>
      </c>
      <c r="J216" s="38"/>
      <c r="K216" s="39">
        <v>38.049999999999997</v>
      </c>
      <c r="L216" s="38"/>
      <c r="M216" s="39">
        <v>46.75</v>
      </c>
      <c r="N216" s="38"/>
      <c r="O216" s="39">
        <v>67.099999999999994</v>
      </c>
      <c r="P216" s="38"/>
      <c r="Q216" s="39">
        <v>107.1</v>
      </c>
      <c r="R216" s="40"/>
    </row>
    <row r="217" spans="1:18" ht="15" x14ac:dyDescent="0.2">
      <c r="A217" s="32" t="s">
        <v>511</v>
      </c>
      <c r="B217" s="62">
        <v>300</v>
      </c>
      <c r="C217" s="55">
        <v>1</v>
      </c>
      <c r="D217" s="75" t="s">
        <v>76</v>
      </c>
      <c r="E217" s="34">
        <v>12.5</v>
      </c>
      <c r="F217" s="33"/>
      <c r="G217" s="34">
        <v>19.100000000000001</v>
      </c>
      <c r="H217" s="33"/>
      <c r="I217" s="34">
        <v>21.3</v>
      </c>
      <c r="J217" s="33"/>
      <c r="K217" s="34">
        <v>23.5</v>
      </c>
      <c r="L217" s="33"/>
      <c r="M217" s="34">
        <v>27.9</v>
      </c>
      <c r="N217" s="33"/>
      <c r="O217" s="34">
        <v>34.5</v>
      </c>
      <c r="P217" s="33"/>
      <c r="Q217" s="34">
        <v>45.5</v>
      </c>
      <c r="R217" s="35"/>
    </row>
    <row r="218" spans="1:18" ht="15" x14ac:dyDescent="0.2">
      <c r="A218" s="36" t="s">
        <v>513</v>
      </c>
      <c r="B218" s="63">
        <v>150</v>
      </c>
      <c r="C218" s="37">
        <v>1</v>
      </c>
      <c r="D218" s="74" t="s">
        <v>76</v>
      </c>
      <c r="E218" s="39">
        <v>6</v>
      </c>
      <c r="F218" s="38"/>
      <c r="G218" s="39">
        <v>7</v>
      </c>
      <c r="H218" s="38"/>
      <c r="I218" s="39">
        <v>8</v>
      </c>
      <c r="J218" s="38"/>
      <c r="K218" s="39">
        <v>9</v>
      </c>
      <c r="L218" s="38"/>
      <c r="M218" s="39">
        <v>11</v>
      </c>
      <c r="N218" s="38"/>
      <c r="O218" s="39">
        <v>14</v>
      </c>
      <c r="P218" s="38"/>
      <c r="Q218" s="39">
        <v>19</v>
      </c>
      <c r="R218" s="40"/>
    </row>
    <row r="219" spans="1:18" ht="15" x14ac:dyDescent="0.2">
      <c r="A219" s="32" t="s">
        <v>515</v>
      </c>
      <c r="B219" s="62">
        <v>429</v>
      </c>
      <c r="C219" s="55">
        <v>1</v>
      </c>
      <c r="D219" s="75">
        <v>0.57833627105782415</v>
      </c>
      <c r="E219" s="34">
        <v>28</v>
      </c>
      <c r="F219" s="33"/>
      <c r="G219" s="34">
        <v>35.35</v>
      </c>
      <c r="H219" s="33"/>
      <c r="I219" s="34">
        <v>40.299999999999997</v>
      </c>
      <c r="J219" s="33"/>
      <c r="K219" s="34">
        <v>45.25</v>
      </c>
      <c r="L219" s="33"/>
      <c r="M219" s="34">
        <v>55.15</v>
      </c>
      <c r="N219" s="33"/>
      <c r="O219" s="34">
        <v>71.3</v>
      </c>
      <c r="P219" s="33"/>
      <c r="Q219" s="34">
        <v>102.55</v>
      </c>
      <c r="R219" s="35"/>
    </row>
    <row r="220" spans="1:18" ht="15" x14ac:dyDescent="0.2">
      <c r="A220" s="36" t="s">
        <v>516</v>
      </c>
      <c r="B220" s="63">
        <v>3783</v>
      </c>
      <c r="C220" s="37">
        <v>1</v>
      </c>
      <c r="D220" s="74">
        <v>0.44962714078971733</v>
      </c>
      <c r="E220" s="39">
        <v>11.2</v>
      </c>
      <c r="F220" s="38"/>
      <c r="G220" s="39">
        <v>15.01</v>
      </c>
      <c r="H220" s="38"/>
      <c r="I220" s="39">
        <v>17.010000000000002</v>
      </c>
      <c r="J220" s="38"/>
      <c r="K220" s="39">
        <v>19.010000000000002</v>
      </c>
      <c r="L220" s="38"/>
      <c r="M220" s="39">
        <v>23.01</v>
      </c>
      <c r="N220" s="38"/>
      <c r="O220" s="39">
        <v>30.35</v>
      </c>
      <c r="P220" s="38"/>
      <c r="Q220" s="39">
        <v>43.7</v>
      </c>
      <c r="R220" s="40"/>
    </row>
    <row r="221" spans="1:18" ht="15" x14ac:dyDescent="0.2">
      <c r="A221" s="32" t="s">
        <v>518</v>
      </c>
      <c r="B221" s="62">
        <v>1683</v>
      </c>
      <c r="C221" s="55">
        <v>1</v>
      </c>
      <c r="D221" s="75" t="s">
        <v>76</v>
      </c>
      <c r="E221" s="34">
        <v>10</v>
      </c>
      <c r="F221" s="33"/>
      <c r="G221" s="34">
        <v>12.55</v>
      </c>
      <c r="H221" s="33"/>
      <c r="I221" s="34">
        <v>14.58</v>
      </c>
      <c r="J221" s="33"/>
      <c r="K221" s="34">
        <v>16.61</v>
      </c>
      <c r="L221" s="33"/>
      <c r="M221" s="34">
        <v>20.67</v>
      </c>
      <c r="N221" s="33"/>
      <c r="O221" s="34">
        <v>27.92</v>
      </c>
      <c r="P221" s="33"/>
      <c r="Q221" s="34">
        <v>40.97</v>
      </c>
      <c r="R221" s="35"/>
    </row>
    <row r="222" spans="1:18" ht="15" x14ac:dyDescent="0.2">
      <c r="A222" s="36" t="s">
        <v>519</v>
      </c>
      <c r="B222" s="63">
        <v>120</v>
      </c>
      <c r="C222" s="37">
        <v>1</v>
      </c>
      <c r="D222" s="74" t="s">
        <v>76</v>
      </c>
      <c r="E222" s="39">
        <v>16</v>
      </c>
      <c r="F222" s="38"/>
      <c r="G222" s="39">
        <v>22.6</v>
      </c>
      <c r="H222" s="38"/>
      <c r="I222" s="39">
        <v>24.8</v>
      </c>
      <c r="J222" s="38"/>
      <c r="K222" s="39">
        <v>27</v>
      </c>
      <c r="L222" s="38"/>
      <c r="M222" s="39">
        <v>31.4</v>
      </c>
      <c r="N222" s="38"/>
      <c r="O222" s="39">
        <v>38</v>
      </c>
      <c r="P222" s="38"/>
      <c r="Q222" s="39">
        <v>49</v>
      </c>
      <c r="R222" s="40"/>
    </row>
    <row r="223" spans="1:18" ht="25.5" x14ac:dyDescent="0.2">
      <c r="A223" s="32" t="s">
        <v>520</v>
      </c>
      <c r="B223" s="62">
        <v>279</v>
      </c>
      <c r="C223" s="55">
        <v>1</v>
      </c>
      <c r="D223" s="75">
        <v>0.35287293585071022</v>
      </c>
      <c r="E223" s="34">
        <v>41.85</v>
      </c>
      <c r="F223" s="33"/>
      <c r="G223" s="34">
        <v>59.85</v>
      </c>
      <c r="H223" s="33"/>
      <c r="I223" s="34">
        <v>65.849999999999994</v>
      </c>
      <c r="J223" s="33"/>
      <c r="K223" s="34">
        <v>74.849999999999994</v>
      </c>
      <c r="L223" s="33"/>
      <c r="M223" s="34">
        <v>92.85</v>
      </c>
      <c r="N223" s="33"/>
      <c r="O223" s="34">
        <v>119.85</v>
      </c>
      <c r="P223" s="33"/>
      <c r="Q223" s="34">
        <v>194.85</v>
      </c>
      <c r="R223" s="35"/>
    </row>
    <row r="224" spans="1:18" ht="15" x14ac:dyDescent="0.2">
      <c r="A224" s="36" t="s">
        <v>521</v>
      </c>
      <c r="B224" s="63">
        <v>1780</v>
      </c>
      <c r="C224" s="37">
        <v>1</v>
      </c>
      <c r="D224" s="74">
        <v>1.0119659099825566</v>
      </c>
      <c r="E224" s="39">
        <v>34.15</v>
      </c>
      <c r="F224" s="38"/>
      <c r="G224" s="39">
        <v>44.65</v>
      </c>
      <c r="H224" s="38"/>
      <c r="I224" s="39">
        <v>50.15</v>
      </c>
      <c r="J224" s="38"/>
      <c r="K224" s="39">
        <v>55.65</v>
      </c>
      <c r="L224" s="38"/>
      <c r="M224" s="39">
        <v>66.650000000000006</v>
      </c>
      <c r="N224" s="38"/>
      <c r="O224" s="39">
        <v>84.87</v>
      </c>
      <c r="P224" s="38"/>
      <c r="Q224" s="39">
        <v>116.67</v>
      </c>
      <c r="R224" s="40"/>
    </row>
    <row r="225" spans="1:18" ht="15" x14ac:dyDescent="0.2">
      <c r="A225" s="32" t="s">
        <v>523</v>
      </c>
      <c r="B225" s="62">
        <v>215</v>
      </c>
      <c r="C225" s="55">
        <v>1</v>
      </c>
      <c r="D225" s="75">
        <v>1.0022763039568345</v>
      </c>
      <c r="E225" s="34">
        <v>24</v>
      </c>
      <c r="F225" s="33"/>
      <c r="G225" s="34">
        <v>33.299999999999997</v>
      </c>
      <c r="H225" s="33"/>
      <c r="I225" s="34">
        <v>38</v>
      </c>
      <c r="J225" s="33"/>
      <c r="K225" s="34">
        <v>42.7</v>
      </c>
      <c r="L225" s="33"/>
      <c r="M225" s="34">
        <v>52.1</v>
      </c>
      <c r="N225" s="33"/>
      <c r="O225" s="34">
        <v>66.2</v>
      </c>
      <c r="P225" s="33"/>
      <c r="Q225" s="34">
        <v>96.2</v>
      </c>
      <c r="R225" s="35"/>
    </row>
    <row r="226" spans="1:18" ht="15" x14ac:dyDescent="0.2">
      <c r="A226" s="36" t="s">
        <v>525</v>
      </c>
      <c r="B226" s="63"/>
      <c r="C226" s="37"/>
      <c r="D226" s="74">
        <v>0.97746450108028504</v>
      </c>
      <c r="E226" s="39">
        <v>21.65</v>
      </c>
      <c r="F226" s="38"/>
      <c r="G226" s="39">
        <v>30.29</v>
      </c>
      <c r="H226" s="38"/>
      <c r="I226" s="39">
        <v>33.17</v>
      </c>
      <c r="J226" s="38"/>
      <c r="K226" s="39">
        <v>36.049999999999997</v>
      </c>
      <c r="L226" s="38"/>
      <c r="M226" s="39">
        <v>43.09</v>
      </c>
      <c r="N226" s="38"/>
      <c r="O226" s="39">
        <v>53.65</v>
      </c>
      <c r="P226" s="38"/>
      <c r="Q226" s="39">
        <v>71.25</v>
      </c>
      <c r="R226" s="40"/>
    </row>
    <row r="227" spans="1:18" ht="15" x14ac:dyDescent="0.2">
      <c r="A227" s="32" t="s">
        <v>93</v>
      </c>
      <c r="B227" s="62"/>
      <c r="C227" s="55" t="s">
        <v>76</v>
      </c>
      <c r="D227" s="75" t="s">
        <v>76</v>
      </c>
      <c r="E227" s="34" t="s">
        <v>76</v>
      </c>
      <c r="F227" s="33" t="s">
        <v>76</v>
      </c>
      <c r="G227" s="34" t="s">
        <v>76</v>
      </c>
      <c r="H227" s="33" t="s">
        <v>76</v>
      </c>
      <c r="I227" s="34" t="s">
        <v>76</v>
      </c>
      <c r="J227" s="33" t="s">
        <v>76</v>
      </c>
      <c r="K227" s="34" t="s">
        <v>76</v>
      </c>
      <c r="L227" s="33" t="s">
        <v>76</v>
      </c>
      <c r="M227" s="34" t="s">
        <v>76</v>
      </c>
      <c r="N227" s="33" t="s">
        <v>76</v>
      </c>
      <c r="O227" s="34" t="s">
        <v>76</v>
      </c>
      <c r="P227" s="33" t="s">
        <v>76</v>
      </c>
      <c r="Q227" s="34" t="s">
        <v>76</v>
      </c>
      <c r="R227" s="35" t="s">
        <v>76</v>
      </c>
    </row>
    <row r="228" spans="1:18" ht="15" x14ac:dyDescent="0.2">
      <c r="A228" s="36" t="s">
        <v>527</v>
      </c>
      <c r="B228" s="63">
        <v>120</v>
      </c>
      <c r="C228" s="37">
        <v>1</v>
      </c>
      <c r="D228" s="74">
        <v>0.44139375024690869</v>
      </c>
      <c r="E228" s="39">
        <v>20.73</v>
      </c>
      <c r="F228" s="38"/>
      <c r="G228" s="39">
        <v>27.69</v>
      </c>
      <c r="H228" s="38"/>
      <c r="I228" s="39">
        <v>31.17</v>
      </c>
      <c r="J228" s="38"/>
      <c r="K228" s="39">
        <v>34.65</v>
      </c>
      <c r="L228" s="38"/>
      <c r="M228" s="39">
        <v>41.61</v>
      </c>
      <c r="N228" s="38"/>
      <c r="O228" s="39">
        <v>52.05</v>
      </c>
      <c r="P228" s="38"/>
      <c r="Q228" s="39">
        <v>69.45</v>
      </c>
      <c r="R228" s="40"/>
    </row>
    <row r="229" spans="1:18" ht="15" x14ac:dyDescent="0.2">
      <c r="A229" s="32" t="s">
        <v>529</v>
      </c>
      <c r="B229" s="62">
        <v>972</v>
      </c>
      <c r="C229" s="55">
        <v>1</v>
      </c>
      <c r="D229" s="75">
        <v>0.97983697983697982</v>
      </c>
      <c r="E229" s="34">
        <v>35</v>
      </c>
      <c r="F229" s="33"/>
      <c r="G229" s="34">
        <v>52.1</v>
      </c>
      <c r="H229" s="33"/>
      <c r="I229" s="34">
        <v>60.4</v>
      </c>
      <c r="J229" s="33"/>
      <c r="K229" s="34">
        <v>68.7</v>
      </c>
      <c r="L229" s="33"/>
      <c r="M229" s="34">
        <v>85.3</v>
      </c>
      <c r="N229" s="33"/>
      <c r="O229" s="34">
        <v>110.2</v>
      </c>
      <c r="P229" s="33"/>
      <c r="Q229" s="34">
        <v>161.69999999999999</v>
      </c>
      <c r="R229" s="35"/>
    </row>
    <row r="230" spans="1:18" ht="15" x14ac:dyDescent="0.2">
      <c r="A230" s="36" t="s">
        <v>530</v>
      </c>
      <c r="B230" s="63"/>
      <c r="C230" s="37"/>
      <c r="D230" s="74" t="s">
        <v>76</v>
      </c>
      <c r="E230" s="39">
        <v>8.2200000000000006</v>
      </c>
      <c r="F230" s="38"/>
      <c r="G230" s="39">
        <v>17.940000000000001</v>
      </c>
      <c r="H230" s="38"/>
      <c r="I230" s="39">
        <v>22.97</v>
      </c>
      <c r="J230" s="38"/>
      <c r="K230" s="39">
        <v>28</v>
      </c>
      <c r="L230" s="38"/>
      <c r="M230" s="39">
        <v>38.06</v>
      </c>
      <c r="N230" s="38"/>
      <c r="O230" s="39">
        <v>53.15</v>
      </c>
      <c r="P230" s="38"/>
      <c r="Q230" s="39">
        <v>78.3</v>
      </c>
      <c r="R230" s="40"/>
    </row>
    <row r="231" spans="1:18" ht="15" x14ac:dyDescent="0.2">
      <c r="A231" s="32" t="s">
        <v>533</v>
      </c>
      <c r="B231" s="62">
        <v>737</v>
      </c>
      <c r="C231" s="55">
        <v>1</v>
      </c>
      <c r="D231" s="75">
        <v>0.67158451869004299</v>
      </c>
      <c r="E231" s="34">
        <v>27.3</v>
      </c>
      <c r="F231" s="33"/>
      <c r="G231" s="34">
        <v>42.7</v>
      </c>
      <c r="H231" s="33"/>
      <c r="I231" s="34">
        <v>49.1</v>
      </c>
      <c r="J231" s="33"/>
      <c r="K231" s="34">
        <v>55.5</v>
      </c>
      <c r="L231" s="33"/>
      <c r="M231" s="34">
        <v>68.3</v>
      </c>
      <c r="N231" s="33"/>
      <c r="O231" s="34">
        <v>90.08</v>
      </c>
      <c r="P231" s="33"/>
      <c r="Q231" s="34">
        <v>128.53</v>
      </c>
      <c r="R231" s="35"/>
    </row>
    <row r="232" spans="1:18" ht="15" x14ac:dyDescent="0.2">
      <c r="A232" s="36" t="s">
        <v>535</v>
      </c>
      <c r="B232" s="63">
        <v>11475</v>
      </c>
      <c r="C232" s="37">
        <v>1</v>
      </c>
      <c r="D232" s="74">
        <v>1.3498505006704737</v>
      </c>
      <c r="E232" s="39">
        <v>9</v>
      </c>
      <c r="F232" s="38"/>
      <c r="G232" s="39">
        <v>11.85</v>
      </c>
      <c r="H232" s="38"/>
      <c r="I232" s="39">
        <v>12.8</v>
      </c>
      <c r="J232" s="38"/>
      <c r="K232" s="39">
        <v>14.7</v>
      </c>
      <c r="L232" s="38"/>
      <c r="M232" s="39">
        <v>18.5</v>
      </c>
      <c r="N232" s="38"/>
      <c r="O232" s="39">
        <v>24.2</v>
      </c>
      <c r="P232" s="38"/>
      <c r="Q232" s="39">
        <v>37.35</v>
      </c>
      <c r="R232" s="40"/>
    </row>
    <row r="233" spans="1:18" ht="25.5" x14ac:dyDescent="0.2">
      <c r="A233" s="32" t="s">
        <v>537</v>
      </c>
      <c r="B233" s="62">
        <v>129</v>
      </c>
      <c r="C233" s="55">
        <v>1</v>
      </c>
      <c r="D233" s="75">
        <v>0.92994259059921058</v>
      </c>
      <c r="E233" s="34">
        <v>65</v>
      </c>
      <c r="F233" s="33"/>
      <c r="G233" s="34">
        <v>65</v>
      </c>
      <c r="H233" s="33"/>
      <c r="I233" s="34">
        <v>65</v>
      </c>
      <c r="J233" s="33"/>
      <c r="K233" s="34">
        <v>65</v>
      </c>
      <c r="L233" s="33"/>
      <c r="M233" s="34">
        <v>65</v>
      </c>
      <c r="N233" s="33"/>
      <c r="O233" s="34">
        <v>65</v>
      </c>
      <c r="P233" s="33"/>
      <c r="Q233" s="34">
        <v>90</v>
      </c>
      <c r="R233" s="35"/>
    </row>
    <row r="234" spans="1:18" ht="15" x14ac:dyDescent="0.2">
      <c r="A234" s="36" t="s">
        <v>538</v>
      </c>
      <c r="B234" s="63">
        <v>22000</v>
      </c>
      <c r="C234" s="37">
        <v>1</v>
      </c>
      <c r="D234" s="74">
        <v>0.80005411267444848</v>
      </c>
      <c r="E234" s="39">
        <v>7.11</v>
      </c>
      <c r="F234" s="38">
        <v>21.33</v>
      </c>
      <c r="G234" s="39">
        <v>12.45</v>
      </c>
      <c r="H234" s="38">
        <v>29.34</v>
      </c>
      <c r="I234" s="39">
        <v>14.52</v>
      </c>
      <c r="J234" s="38">
        <v>32.18</v>
      </c>
      <c r="K234" s="39">
        <v>16.59</v>
      </c>
      <c r="L234" s="38">
        <v>35.020000000000003</v>
      </c>
      <c r="M234" s="39">
        <v>20.73</v>
      </c>
      <c r="N234" s="38">
        <v>40.700000000000003</v>
      </c>
      <c r="O234" s="39">
        <v>27.3</v>
      </c>
      <c r="P234" s="38">
        <v>49.82</v>
      </c>
      <c r="Q234" s="39">
        <v>39.03</v>
      </c>
      <c r="R234" s="40">
        <v>66.36</v>
      </c>
    </row>
    <row r="235" spans="1:18" ht="15" x14ac:dyDescent="0.2">
      <c r="A235" s="32" t="s">
        <v>94</v>
      </c>
      <c r="B235" s="62"/>
      <c r="C235" s="55" t="s">
        <v>76</v>
      </c>
      <c r="D235" s="75" t="s">
        <v>76</v>
      </c>
      <c r="E235" s="34" t="s">
        <v>76</v>
      </c>
      <c r="F235" s="33" t="s">
        <v>76</v>
      </c>
      <c r="G235" s="34" t="s">
        <v>76</v>
      </c>
      <c r="H235" s="33" t="s">
        <v>76</v>
      </c>
      <c r="I235" s="34" t="s">
        <v>76</v>
      </c>
      <c r="J235" s="33" t="s">
        <v>76</v>
      </c>
      <c r="K235" s="34" t="s">
        <v>76</v>
      </c>
      <c r="L235" s="33" t="s">
        <v>76</v>
      </c>
      <c r="M235" s="34" t="s">
        <v>76</v>
      </c>
      <c r="N235" s="33" t="s">
        <v>76</v>
      </c>
      <c r="O235" s="34" t="s">
        <v>76</v>
      </c>
      <c r="P235" s="33" t="s">
        <v>76</v>
      </c>
      <c r="Q235" s="34" t="s">
        <v>76</v>
      </c>
      <c r="R235" s="35" t="s">
        <v>76</v>
      </c>
    </row>
    <row r="236" spans="1:18" ht="15" x14ac:dyDescent="0.2">
      <c r="A236" s="36" t="s">
        <v>540</v>
      </c>
      <c r="B236" s="63">
        <v>588</v>
      </c>
      <c r="C236" s="37">
        <v>1</v>
      </c>
      <c r="D236" s="74">
        <v>1.2621099419448476</v>
      </c>
      <c r="E236" s="39">
        <v>12</v>
      </c>
      <c r="F236" s="38"/>
      <c r="G236" s="39">
        <v>17.850000000000001</v>
      </c>
      <c r="H236" s="38"/>
      <c r="I236" s="39">
        <v>19.8</v>
      </c>
      <c r="J236" s="38"/>
      <c r="K236" s="39">
        <v>21.9</v>
      </c>
      <c r="L236" s="38"/>
      <c r="M236" s="39">
        <v>26.1</v>
      </c>
      <c r="N236" s="38"/>
      <c r="O236" s="39">
        <v>32.4</v>
      </c>
      <c r="P236" s="38"/>
      <c r="Q236" s="39">
        <v>43.65</v>
      </c>
      <c r="R236" s="40"/>
    </row>
    <row r="237" spans="1:18" ht="15" x14ac:dyDescent="0.2">
      <c r="A237" s="32" t="s">
        <v>542</v>
      </c>
      <c r="B237" s="62">
        <v>62</v>
      </c>
      <c r="C237" s="55">
        <v>1</v>
      </c>
      <c r="D237" s="75">
        <v>1.0865825437715584</v>
      </c>
      <c r="E237" s="34">
        <v>30</v>
      </c>
      <c r="F237" s="33"/>
      <c r="G237" s="34">
        <v>38.700000000000003</v>
      </c>
      <c r="H237" s="33"/>
      <c r="I237" s="34">
        <v>42.7</v>
      </c>
      <c r="J237" s="33"/>
      <c r="K237" s="34">
        <v>46.7</v>
      </c>
      <c r="L237" s="33"/>
      <c r="M237" s="34">
        <v>54.7</v>
      </c>
      <c r="N237" s="33"/>
      <c r="O237" s="34">
        <v>66.7</v>
      </c>
      <c r="P237" s="33"/>
      <c r="Q237" s="34">
        <v>86.7</v>
      </c>
      <c r="R237" s="35"/>
    </row>
    <row r="238" spans="1:18" ht="15" x14ac:dyDescent="0.2">
      <c r="A238" s="36" t="s">
        <v>543</v>
      </c>
      <c r="B238" s="63">
        <v>1500</v>
      </c>
      <c r="C238" s="37">
        <v>1</v>
      </c>
      <c r="D238" s="74">
        <v>0.8424823522579078</v>
      </c>
      <c r="E238" s="39">
        <v>8</v>
      </c>
      <c r="F238" s="38"/>
      <c r="G238" s="39">
        <v>13.19</v>
      </c>
      <c r="H238" s="38"/>
      <c r="I238" s="39">
        <v>14.92</v>
      </c>
      <c r="J238" s="38"/>
      <c r="K238" s="39">
        <v>17.32</v>
      </c>
      <c r="L238" s="38"/>
      <c r="M238" s="39">
        <v>22.12</v>
      </c>
      <c r="N238" s="38"/>
      <c r="O238" s="39">
        <v>29.32</v>
      </c>
      <c r="P238" s="38"/>
      <c r="Q238" s="39">
        <v>43.72</v>
      </c>
      <c r="R238" s="40"/>
    </row>
    <row r="239" spans="1:18" ht="15" x14ac:dyDescent="0.2">
      <c r="A239" s="32" t="s">
        <v>545</v>
      </c>
      <c r="B239" s="62">
        <v>536</v>
      </c>
      <c r="C239" s="55">
        <v>1</v>
      </c>
      <c r="D239" s="75" t="s">
        <v>76</v>
      </c>
      <c r="E239" s="34">
        <v>25</v>
      </c>
      <c r="F239" s="33"/>
      <c r="G239" s="34">
        <v>39.85</v>
      </c>
      <c r="H239" s="33"/>
      <c r="I239" s="34">
        <v>46.8</v>
      </c>
      <c r="J239" s="33"/>
      <c r="K239" s="34">
        <v>53.75</v>
      </c>
      <c r="L239" s="33"/>
      <c r="M239" s="34">
        <v>67.650000000000006</v>
      </c>
      <c r="N239" s="33"/>
      <c r="O239" s="34">
        <v>90.65</v>
      </c>
      <c r="P239" s="33"/>
      <c r="Q239" s="34">
        <v>136.15</v>
      </c>
      <c r="R239" s="35"/>
    </row>
    <row r="240" spans="1:18" ht="25.5" x14ac:dyDescent="0.2">
      <c r="A240" s="36" t="s">
        <v>547</v>
      </c>
      <c r="B240" s="63">
        <v>53</v>
      </c>
      <c r="C240" s="37">
        <v>1</v>
      </c>
      <c r="D240" s="74" t="s">
        <v>76</v>
      </c>
      <c r="E240" s="39">
        <v>30</v>
      </c>
      <c r="F240" s="38"/>
      <c r="G240" s="39">
        <v>30</v>
      </c>
      <c r="H240" s="38"/>
      <c r="I240" s="39">
        <v>30</v>
      </c>
      <c r="J240" s="38"/>
      <c r="K240" s="39">
        <v>35</v>
      </c>
      <c r="L240" s="38"/>
      <c r="M240" s="39">
        <v>45</v>
      </c>
      <c r="N240" s="38"/>
      <c r="O240" s="39">
        <v>60</v>
      </c>
      <c r="P240" s="38"/>
      <c r="Q240" s="39">
        <v>110</v>
      </c>
      <c r="R240" s="40"/>
    </row>
    <row r="241" spans="1:18" ht="15" x14ac:dyDescent="0.2">
      <c r="A241" s="32" t="s">
        <v>548</v>
      </c>
      <c r="B241" s="62">
        <v>800</v>
      </c>
      <c r="C241" s="55">
        <v>1</v>
      </c>
      <c r="D241" s="75">
        <v>0.95360014635079282</v>
      </c>
      <c r="E241" s="34">
        <v>12.84</v>
      </c>
      <c r="F241" s="33"/>
      <c r="G241" s="34">
        <v>18.84</v>
      </c>
      <c r="H241" s="33"/>
      <c r="I241" s="34">
        <v>21.59</v>
      </c>
      <c r="J241" s="33"/>
      <c r="K241" s="34">
        <v>24.34</v>
      </c>
      <c r="L241" s="33"/>
      <c r="M241" s="34">
        <v>29.84</v>
      </c>
      <c r="N241" s="33"/>
      <c r="O241" s="34">
        <v>39.21</v>
      </c>
      <c r="P241" s="33"/>
      <c r="Q241" s="34">
        <v>55.76</v>
      </c>
      <c r="R241" s="35"/>
    </row>
    <row r="242" spans="1:18" ht="15" x14ac:dyDescent="0.2">
      <c r="A242" s="36" t="s">
        <v>95</v>
      </c>
      <c r="B242" s="63">
        <v>49398</v>
      </c>
      <c r="C242" s="37">
        <v>1</v>
      </c>
      <c r="D242" s="74">
        <v>1.3382262104886202</v>
      </c>
      <c r="E242" s="39">
        <v>14.19</v>
      </c>
      <c r="F242" s="38"/>
      <c r="G242" s="39">
        <v>23.73</v>
      </c>
      <c r="H242" s="38"/>
      <c r="I242" s="39">
        <v>26.91</v>
      </c>
      <c r="J242" s="38"/>
      <c r="K242" s="39">
        <v>30.09</v>
      </c>
      <c r="L242" s="38"/>
      <c r="M242" s="39">
        <v>36.450000000000003</v>
      </c>
      <c r="N242" s="38"/>
      <c r="O242" s="39">
        <v>48.33</v>
      </c>
      <c r="P242" s="38"/>
      <c r="Q242" s="39">
        <v>68.13</v>
      </c>
      <c r="R242" s="40"/>
    </row>
    <row r="243" spans="1:18" ht="15" x14ac:dyDescent="0.2">
      <c r="A243" s="32" t="s">
        <v>96</v>
      </c>
      <c r="B243" s="62">
        <v>7705</v>
      </c>
      <c r="C243" s="55">
        <v>1</v>
      </c>
      <c r="D243" s="75">
        <v>1.1067536081208162</v>
      </c>
      <c r="E243" s="34">
        <v>14.13</v>
      </c>
      <c r="F243" s="33"/>
      <c r="G243" s="34">
        <v>14.13</v>
      </c>
      <c r="H243" s="33"/>
      <c r="I243" s="34">
        <v>16.48</v>
      </c>
      <c r="J243" s="33"/>
      <c r="K243" s="34">
        <v>18.829999999999998</v>
      </c>
      <c r="L243" s="33"/>
      <c r="M243" s="34">
        <v>23.53</v>
      </c>
      <c r="N243" s="33"/>
      <c r="O243" s="34">
        <v>30.58</v>
      </c>
      <c r="P243" s="33"/>
      <c r="Q243" s="34">
        <v>42.33</v>
      </c>
      <c r="R243" s="35"/>
    </row>
    <row r="244" spans="1:18" ht="15" x14ac:dyDescent="0.2">
      <c r="A244" s="36" t="s">
        <v>97</v>
      </c>
      <c r="B244" s="63"/>
      <c r="C244" s="37" t="s">
        <v>76</v>
      </c>
      <c r="D244" s="74" t="s">
        <v>76</v>
      </c>
      <c r="E244" s="39" t="s">
        <v>76</v>
      </c>
      <c r="F244" s="38" t="s">
        <v>76</v>
      </c>
      <c r="G244" s="39" t="s">
        <v>76</v>
      </c>
      <c r="H244" s="38" t="s">
        <v>76</v>
      </c>
      <c r="I244" s="39" t="s">
        <v>76</v>
      </c>
      <c r="J244" s="38" t="s">
        <v>76</v>
      </c>
      <c r="K244" s="39" t="s">
        <v>76</v>
      </c>
      <c r="L244" s="38" t="s">
        <v>76</v>
      </c>
      <c r="M244" s="39" t="s">
        <v>76</v>
      </c>
      <c r="N244" s="38" t="s">
        <v>76</v>
      </c>
      <c r="O244" s="39" t="s">
        <v>76</v>
      </c>
      <c r="P244" s="38" t="s">
        <v>76</v>
      </c>
      <c r="Q244" s="39" t="s">
        <v>76</v>
      </c>
      <c r="R244" s="40" t="s">
        <v>76</v>
      </c>
    </row>
    <row r="245" spans="1:18" ht="15" x14ac:dyDescent="0.2">
      <c r="A245" s="32" t="s">
        <v>554</v>
      </c>
      <c r="B245" s="62">
        <v>500</v>
      </c>
      <c r="C245" s="55">
        <v>1</v>
      </c>
      <c r="D245" s="75">
        <v>1.2798004152434532</v>
      </c>
      <c r="E245" s="34">
        <v>36</v>
      </c>
      <c r="F245" s="33"/>
      <c r="G245" s="34">
        <v>42.3</v>
      </c>
      <c r="H245" s="33"/>
      <c r="I245" s="34">
        <v>44.4</v>
      </c>
      <c r="J245" s="33"/>
      <c r="K245" s="34">
        <v>46.5</v>
      </c>
      <c r="L245" s="33"/>
      <c r="M245" s="34">
        <v>50.7</v>
      </c>
      <c r="N245" s="33"/>
      <c r="O245" s="34">
        <v>60</v>
      </c>
      <c r="P245" s="33"/>
      <c r="Q245" s="34">
        <v>75.5</v>
      </c>
      <c r="R245" s="35"/>
    </row>
    <row r="246" spans="1:18" ht="15" x14ac:dyDescent="0.2">
      <c r="A246" s="36" t="s">
        <v>555</v>
      </c>
      <c r="B246" s="63" t="s">
        <v>76</v>
      </c>
      <c r="C246" s="37" t="s">
        <v>76</v>
      </c>
      <c r="D246" s="74" t="s">
        <v>76</v>
      </c>
      <c r="E246" s="39" t="s">
        <v>76</v>
      </c>
      <c r="F246" s="38" t="s">
        <v>76</v>
      </c>
      <c r="G246" s="39" t="s">
        <v>76</v>
      </c>
      <c r="H246" s="38" t="s">
        <v>76</v>
      </c>
      <c r="I246" s="39" t="s">
        <v>76</v>
      </c>
      <c r="J246" s="38" t="s">
        <v>76</v>
      </c>
      <c r="K246" s="39" t="s">
        <v>76</v>
      </c>
      <c r="L246" s="38" t="s">
        <v>76</v>
      </c>
      <c r="M246" s="39" t="s">
        <v>76</v>
      </c>
      <c r="N246" s="38" t="s">
        <v>76</v>
      </c>
      <c r="O246" s="39" t="s">
        <v>76</v>
      </c>
      <c r="P246" s="38" t="s">
        <v>76</v>
      </c>
      <c r="Q246" s="39" t="s">
        <v>76</v>
      </c>
      <c r="R246" s="40" t="s">
        <v>76</v>
      </c>
    </row>
    <row r="247" spans="1:18" ht="15" x14ac:dyDescent="0.2">
      <c r="A247" s="32" t="s">
        <v>558</v>
      </c>
      <c r="B247" s="62">
        <v>348</v>
      </c>
      <c r="C247" s="55">
        <v>1</v>
      </c>
      <c r="D247" s="75">
        <v>0.92159608690798756</v>
      </c>
      <c r="E247" s="34">
        <v>25</v>
      </c>
      <c r="F247" s="33"/>
      <c r="G247" s="34">
        <v>34</v>
      </c>
      <c r="H247" s="33"/>
      <c r="I247" s="34">
        <v>39</v>
      </c>
      <c r="J247" s="33"/>
      <c r="K247" s="34">
        <v>44</v>
      </c>
      <c r="L247" s="33"/>
      <c r="M247" s="34">
        <v>54</v>
      </c>
      <c r="N247" s="33"/>
      <c r="O247" s="34">
        <v>72.8</v>
      </c>
      <c r="P247" s="33"/>
      <c r="Q247" s="34">
        <v>116.8</v>
      </c>
      <c r="R247" s="35"/>
    </row>
    <row r="248" spans="1:18" ht="15" x14ac:dyDescent="0.2">
      <c r="A248" s="36" t="s">
        <v>560</v>
      </c>
      <c r="B248" s="63">
        <v>3087</v>
      </c>
      <c r="C248" s="37">
        <v>1</v>
      </c>
      <c r="D248" s="74">
        <v>0.93789363218081689</v>
      </c>
      <c r="E248" s="39">
        <v>9.36</v>
      </c>
      <c r="F248" s="38"/>
      <c r="G248" s="39">
        <v>16.41</v>
      </c>
      <c r="H248" s="38"/>
      <c r="I248" s="39">
        <v>18.760000000000002</v>
      </c>
      <c r="J248" s="38"/>
      <c r="K248" s="39">
        <v>21.11</v>
      </c>
      <c r="L248" s="38"/>
      <c r="M248" s="39">
        <v>25.81</v>
      </c>
      <c r="N248" s="38"/>
      <c r="O248" s="39">
        <v>32.86</v>
      </c>
      <c r="P248" s="38"/>
      <c r="Q248" s="39">
        <v>44.61</v>
      </c>
      <c r="R248" s="40"/>
    </row>
    <row r="249" spans="1:18" ht="15" x14ac:dyDescent="0.2">
      <c r="A249" s="32" t="s">
        <v>561</v>
      </c>
      <c r="B249" s="62"/>
      <c r="C249" s="55"/>
      <c r="D249" s="75" t="s">
        <v>76</v>
      </c>
      <c r="E249" s="34">
        <v>60.84</v>
      </c>
      <c r="F249" s="33"/>
      <c r="G249" s="34">
        <v>68.94</v>
      </c>
      <c r="H249" s="33"/>
      <c r="I249" s="34">
        <v>73.44</v>
      </c>
      <c r="J249" s="33"/>
      <c r="K249" s="34">
        <v>77.94</v>
      </c>
      <c r="L249" s="33"/>
      <c r="M249" s="34">
        <v>86.94</v>
      </c>
      <c r="N249" s="33"/>
      <c r="O249" s="34">
        <v>102.24</v>
      </c>
      <c r="P249" s="33"/>
      <c r="Q249" s="34">
        <v>129.24</v>
      </c>
      <c r="R249" s="35"/>
    </row>
    <row r="250" spans="1:18" ht="15" x14ac:dyDescent="0.2">
      <c r="A250" s="36" t="s">
        <v>563</v>
      </c>
      <c r="B250" s="63">
        <v>850</v>
      </c>
      <c r="C250" s="37">
        <v>1</v>
      </c>
      <c r="D250" s="74">
        <v>0.65927085865736168</v>
      </c>
      <c r="E250" s="39">
        <v>16.850000000000001</v>
      </c>
      <c r="F250" s="38"/>
      <c r="G250" s="39">
        <v>18.25</v>
      </c>
      <c r="H250" s="38"/>
      <c r="I250" s="39">
        <v>19.649999999999999</v>
      </c>
      <c r="J250" s="38"/>
      <c r="K250" s="39">
        <v>21.05</v>
      </c>
      <c r="L250" s="38"/>
      <c r="M250" s="39">
        <v>23.85</v>
      </c>
      <c r="N250" s="38"/>
      <c r="O250" s="39">
        <v>28.05</v>
      </c>
      <c r="P250" s="38"/>
      <c r="Q250" s="39">
        <v>38.049999999999997</v>
      </c>
      <c r="R250" s="40"/>
    </row>
    <row r="251" spans="1:18" ht="15" x14ac:dyDescent="0.2">
      <c r="A251" s="32" t="s">
        <v>566</v>
      </c>
      <c r="B251" s="62">
        <v>17682</v>
      </c>
      <c r="C251" s="55">
        <v>1</v>
      </c>
      <c r="D251" s="75">
        <v>1.0302474006715052</v>
      </c>
      <c r="E251" s="34">
        <v>28.31</v>
      </c>
      <c r="F251" s="33"/>
      <c r="G251" s="34">
        <v>32.130000000000003</v>
      </c>
      <c r="H251" s="33"/>
      <c r="I251" s="34">
        <v>35.950000000000003</v>
      </c>
      <c r="J251" s="33"/>
      <c r="K251" s="34">
        <v>39.770000000000003</v>
      </c>
      <c r="L251" s="33"/>
      <c r="M251" s="34">
        <v>49.85</v>
      </c>
      <c r="N251" s="33"/>
      <c r="O251" s="34">
        <v>64.97</v>
      </c>
      <c r="P251" s="33"/>
      <c r="Q251" s="34">
        <v>93.77</v>
      </c>
      <c r="R251" s="35"/>
    </row>
    <row r="252" spans="1:18" ht="15" x14ac:dyDescent="0.2">
      <c r="A252" s="36" t="s">
        <v>568</v>
      </c>
      <c r="B252" s="63">
        <v>3009</v>
      </c>
      <c r="C252" s="37">
        <v>1</v>
      </c>
      <c r="D252" s="74">
        <v>0.63836041229909157</v>
      </c>
      <c r="E252" s="39">
        <v>24.1</v>
      </c>
      <c r="F252" s="38"/>
      <c r="G252" s="39">
        <v>36.1</v>
      </c>
      <c r="H252" s="38"/>
      <c r="I252" s="39">
        <v>43.76</v>
      </c>
      <c r="J252" s="38"/>
      <c r="K252" s="39">
        <v>51.43</v>
      </c>
      <c r="L252" s="38"/>
      <c r="M252" s="39">
        <v>66.760000000000005</v>
      </c>
      <c r="N252" s="38"/>
      <c r="O252" s="39">
        <v>89.75</v>
      </c>
      <c r="P252" s="38"/>
      <c r="Q252" s="39">
        <v>137.83000000000001</v>
      </c>
      <c r="R252" s="40"/>
    </row>
    <row r="253" spans="1:18" ht="25.5" x14ac:dyDescent="0.2">
      <c r="A253" s="32" t="s">
        <v>569</v>
      </c>
      <c r="B253" s="62">
        <v>480</v>
      </c>
      <c r="C253" s="55">
        <v>1</v>
      </c>
      <c r="D253" s="75" t="s">
        <v>76</v>
      </c>
      <c r="E253" s="34">
        <v>21</v>
      </c>
      <c r="F253" s="33"/>
      <c r="G253" s="34">
        <v>31.2</v>
      </c>
      <c r="H253" s="33"/>
      <c r="I253" s="34">
        <v>38.26</v>
      </c>
      <c r="J253" s="33"/>
      <c r="K253" s="34">
        <v>45.32</v>
      </c>
      <c r="L253" s="33"/>
      <c r="M253" s="34">
        <v>59.44</v>
      </c>
      <c r="N253" s="33"/>
      <c r="O253" s="34">
        <v>80.62</v>
      </c>
      <c r="P253" s="33"/>
      <c r="Q253" s="34">
        <v>125.72</v>
      </c>
      <c r="R253" s="35"/>
    </row>
    <row r="254" spans="1:18" ht="15" x14ac:dyDescent="0.2">
      <c r="A254" s="36" t="s">
        <v>570</v>
      </c>
      <c r="B254" s="63">
        <v>500</v>
      </c>
      <c r="C254" s="37">
        <v>1</v>
      </c>
      <c r="D254" s="74">
        <v>0.91616872594693133</v>
      </c>
      <c r="E254" s="39">
        <v>23.75</v>
      </c>
      <c r="F254" s="38"/>
      <c r="G254" s="39">
        <v>31.85</v>
      </c>
      <c r="H254" s="38"/>
      <c r="I254" s="39">
        <v>35.9</v>
      </c>
      <c r="J254" s="38"/>
      <c r="K254" s="39">
        <v>39.950000000000003</v>
      </c>
      <c r="L254" s="38"/>
      <c r="M254" s="39">
        <v>48.05</v>
      </c>
      <c r="N254" s="38"/>
      <c r="O254" s="39">
        <v>60.2</v>
      </c>
      <c r="P254" s="38"/>
      <c r="Q254" s="39">
        <v>85.2</v>
      </c>
      <c r="R254" s="40"/>
    </row>
    <row r="255" spans="1:18" ht="15" x14ac:dyDescent="0.2">
      <c r="A255" s="32" t="s">
        <v>98</v>
      </c>
      <c r="B255" s="62">
        <v>124500</v>
      </c>
      <c r="C255" s="55">
        <v>1</v>
      </c>
      <c r="D255" s="75">
        <v>1.1134642102344319</v>
      </c>
      <c r="E255" s="34">
        <v>15.54</v>
      </c>
      <c r="F255" s="33"/>
      <c r="G255" s="34">
        <v>18.54</v>
      </c>
      <c r="H255" s="33"/>
      <c r="I255" s="34">
        <v>19.54</v>
      </c>
      <c r="J255" s="33"/>
      <c r="K255" s="34">
        <v>22.13</v>
      </c>
      <c r="L255" s="33"/>
      <c r="M255" s="34">
        <v>27.31</v>
      </c>
      <c r="N255" s="33"/>
      <c r="O255" s="34">
        <v>35.08</v>
      </c>
      <c r="P255" s="33"/>
      <c r="Q255" s="34">
        <v>53.38</v>
      </c>
      <c r="R255" s="35"/>
    </row>
    <row r="256" spans="1:18" ht="15" x14ac:dyDescent="0.2">
      <c r="A256" s="36" t="s">
        <v>572</v>
      </c>
      <c r="B256" s="63">
        <v>1500000</v>
      </c>
      <c r="C256" s="37">
        <v>1</v>
      </c>
      <c r="D256" s="74">
        <v>1.4388205422724663</v>
      </c>
      <c r="E256" s="39">
        <v>4.3600000000000003</v>
      </c>
      <c r="F256" s="38">
        <v>6.54</v>
      </c>
      <c r="G256" s="39">
        <v>4.3600000000000003</v>
      </c>
      <c r="H256" s="38">
        <v>6.54</v>
      </c>
      <c r="I256" s="39">
        <v>4.3600000000000003</v>
      </c>
      <c r="J256" s="38">
        <v>6.54</v>
      </c>
      <c r="K256" s="39">
        <v>6.58</v>
      </c>
      <c r="L256" s="38">
        <v>9.8699999999999992</v>
      </c>
      <c r="M256" s="39">
        <v>15.24</v>
      </c>
      <c r="N256" s="38">
        <v>22.86</v>
      </c>
      <c r="O256" s="39">
        <v>28.24</v>
      </c>
      <c r="P256" s="38">
        <v>42.35</v>
      </c>
      <c r="Q256" s="39">
        <v>49.89</v>
      </c>
      <c r="R256" s="40">
        <v>74.84</v>
      </c>
    </row>
    <row r="257" spans="1:18" ht="15" x14ac:dyDescent="0.2">
      <c r="A257" s="32" t="s">
        <v>574</v>
      </c>
      <c r="B257" s="62">
        <v>321</v>
      </c>
      <c r="C257" s="55">
        <v>1</v>
      </c>
      <c r="D257" s="75">
        <v>1.1085161942467254</v>
      </c>
      <c r="E257" s="34">
        <v>15</v>
      </c>
      <c r="F257" s="33"/>
      <c r="G257" s="34">
        <v>24.15</v>
      </c>
      <c r="H257" s="33"/>
      <c r="I257" s="34">
        <v>28.73</v>
      </c>
      <c r="J257" s="33"/>
      <c r="K257" s="34">
        <v>33.31</v>
      </c>
      <c r="L257" s="33"/>
      <c r="M257" s="34">
        <v>42.47</v>
      </c>
      <c r="N257" s="33"/>
      <c r="O257" s="34">
        <v>56.21</v>
      </c>
      <c r="P257" s="33"/>
      <c r="Q257" s="34">
        <v>83.66</v>
      </c>
      <c r="R257" s="35"/>
    </row>
    <row r="258" spans="1:18" ht="15" x14ac:dyDescent="0.2">
      <c r="A258" s="36" t="s">
        <v>99</v>
      </c>
      <c r="B258" s="63"/>
      <c r="C258" s="37" t="s">
        <v>76</v>
      </c>
      <c r="D258" s="74" t="s">
        <v>76</v>
      </c>
      <c r="E258" s="39" t="s">
        <v>76</v>
      </c>
      <c r="F258" s="38" t="s">
        <v>76</v>
      </c>
      <c r="G258" s="39" t="s">
        <v>76</v>
      </c>
      <c r="H258" s="38" t="s">
        <v>76</v>
      </c>
      <c r="I258" s="39" t="s">
        <v>76</v>
      </c>
      <c r="J258" s="38" t="s">
        <v>76</v>
      </c>
      <c r="K258" s="39" t="s">
        <v>76</v>
      </c>
      <c r="L258" s="38" t="s">
        <v>76</v>
      </c>
      <c r="M258" s="39" t="s">
        <v>76</v>
      </c>
      <c r="N258" s="38" t="s">
        <v>76</v>
      </c>
      <c r="O258" s="39" t="s">
        <v>76</v>
      </c>
      <c r="P258" s="38" t="s">
        <v>76</v>
      </c>
      <c r="Q258" s="39" t="s">
        <v>76</v>
      </c>
      <c r="R258" s="40" t="s">
        <v>76</v>
      </c>
    </row>
    <row r="259" spans="1:18" ht="15" x14ac:dyDescent="0.2">
      <c r="A259" s="32" t="s">
        <v>576</v>
      </c>
      <c r="B259" s="62">
        <v>1270</v>
      </c>
      <c r="C259" s="55">
        <v>1</v>
      </c>
      <c r="D259" s="75">
        <v>1.0947875486887189</v>
      </c>
      <c r="E259" s="34">
        <v>15</v>
      </c>
      <c r="F259" s="33"/>
      <c r="G259" s="34">
        <v>24</v>
      </c>
      <c r="H259" s="33"/>
      <c r="I259" s="34">
        <v>27</v>
      </c>
      <c r="J259" s="33"/>
      <c r="K259" s="34">
        <v>30</v>
      </c>
      <c r="L259" s="33"/>
      <c r="M259" s="34">
        <v>36</v>
      </c>
      <c r="N259" s="33"/>
      <c r="O259" s="34">
        <v>45</v>
      </c>
      <c r="P259" s="33"/>
      <c r="Q259" s="34">
        <v>60</v>
      </c>
      <c r="R259" s="35"/>
    </row>
    <row r="260" spans="1:18" ht="15" x14ac:dyDescent="0.2">
      <c r="A260" s="36" t="s">
        <v>578</v>
      </c>
      <c r="B260" s="63">
        <v>400</v>
      </c>
      <c r="C260" s="37">
        <v>1</v>
      </c>
      <c r="D260" s="74" t="s">
        <v>76</v>
      </c>
      <c r="E260" s="39">
        <v>67.12</v>
      </c>
      <c r="F260" s="38"/>
      <c r="G260" s="39">
        <v>68.62</v>
      </c>
      <c r="H260" s="38"/>
      <c r="I260" s="39">
        <v>70.12</v>
      </c>
      <c r="J260" s="38"/>
      <c r="K260" s="39">
        <v>71.62</v>
      </c>
      <c r="L260" s="38"/>
      <c r="M260" s="39">
        <v>74.62</v>
      </c>
      <c r="N260" s="38"/>
      <c r="O260" s="39">
        <v>79.12</v>
      </c>
      <c r="P260" s="38"/>
      <c r="Q260" s="39">
        <v>86.62</v>
      </c>
      <c r="R260" s="40"/>
    </row>
    <row r="261" spans="1:18" ht="15" x14ac:dyDescent="0.2">
      <c r="A261" s="32" t="s">
        <v>136</v>
      </c>
      <c r="B261" s="62" t="s">
        <v>76</v>
      </c>
      <c r="C261" s="55" t="s">
        <v>76</v>
      </c>
      <c r="D261" s="75" t="s">
        <v>76</v>
      </c>
      <c r="E261" s="34" t="s">
        <v>76</v>
      </c>
      <c r="F261" s="33" t="s">
        <v>76</v>
      </c>
      <c r="G261" s="34" t="s">
        <v>76</v>
      </c>
      <c r="H261" s="33" t="s">
        <v>76</v>
      </c>
      <c r="I261" s="34" t="s">
        <v>76</v>
      </c>
      <c r="J261" s="33" t="s">
        <v>76</v>
      </c>
      <c r="K261" s="34" t="s">
        <v>76</v>
      </c>
      <c r="L261" s="33" t="s">
        <v>76</v>
      </c>
      <c r="M261" s="34" t="s">
        <v>76</v>
      </c>
      <c r="N261" s="33" t="s">
        <v>76</v>
      </c>
      <c r="O261" s="34" t="s">
        <v>76</v>
      </c>
      <c r="P261" s="33" t="s">
        <v>76</v>
      </c>
      <c r="Q261" s="34" t="s">
        <v>76</v>
      </c>
      <c r="R261" s="35" t="s">
        <v>76</v>
      </c>
    </row>
    <row r="262" spans="1:18" ht="15" x14ac:dyDescent="0.2">
      <c r="A262" s="36" t="s">
        <v>581</v>
      </c>
      <c r="B262" s="63"/>
      <c r="C262" s="37" t="s">
        <v>76</v>
      </c>
      <c r="D262" s="74" t="s">
        <v>76</v>
      </c>
      <c r="E262" s="39" t="s">
        <v>76</v>
      </c>
      <c r="F262" s="38" t="s">
        <v>76</v>
      </c>
      <c r="G262" s="39" t="s">
        <v>76</v>
      </c>
      <c r="H262" s="38" t="s">
        <v>76</v>
      </c>
      <c r="I262" s="39" t="s">
        <v>76</v>
      </c>
      <c r="J262" s="38" t="s">
        <v>76</v>
      </c>
      <c r="K262" s="39" t="s">
        <v>76</v>
      </c>
      <c r="L262" s="38" t="s">
        <v>76</v>
      </c>
      <c r="M262" s="39" t="s">
        <v>76</v>
      </c>
      <c r="N262" s="38" t="s">
        <v>76</v>
      </c>
      <c r="O262" s="39" t="s">
        <v>76</v>
      </c>
      <c r="P262" s="38" t="s">
        <v>76</v>
      </c>
      <c r="Q262" s="39" t="s">
        <v>76</v>
      </c>
      <c r="R262" s="40" t="s">
        <v>76</v>
      </c>
    </row>
    <row r="263" spans="1:18" ht="15" x14ac:dyDescent="0.2">
      <c r="A263" s="32" t="s">
        <v>583</v>
      </c>
      <c r="B263" s="62">
        <v>20000</v>
      </c>
      <c r="C263" s="55">
        <v>1</v>
      </c>
      <c r="D263" s="75">
        <v>1.2174555733185051</v>
      </c>
      <c r="E263" s="34">
        <v>7.72</v>
      </c>
      <c r="F263" s="33"/>
      <c r="G263" s="34">
        <v>9.85</v>
      </c>
      <c r="H263" s="33"/>
      <c r="I263" s="34">
        <v>10.56</v>
      </c>
      <c r="J263" s="33"/>
      <c r="K263" s="34">
        <v>11.57</v>
      </c>
      <c r="L263" s="33"/>
      <c r="M263" s="34">
        <v>13.59</v>
      </c>
      <c r="N263" s="33"/>
      <c r="O263" s="34">
        <v>16.62</v>
      </c>
      <c r="P263" s="33"/>
      <c r="Q263" s="34">
        <v>23.87</v>
      </c>
      <c r="R263" s="35"/>
    </row>
    <row r="264" spans="1:18" ht="25.5" x14ac:dyDescent="0.2">
      <c r="A264" s="36" t="s">
        <v>585</v>
      </c>
      <c r="B264" s="63">
        <v>160</v>
      </c>
      <c r="C264" s="37">
        <v>1</v>
      </c>
      <c r="D264" s="74">
        <v>0.9777596959429613</v>
      </c>
      <c r="E264" s="39">
        <v>37.5</v>
      </c>
      <c r="F264" s="38"/>
      <c r="G264" s="39">
        <v>45.5</v>
      </c>
      <c r="H264" s="38"/>
      <c r="I264" s="39">
        <v>49.5</v>
      </c>
      <c r="J264" s="38"/>
      <c r="K264" s="39">
        <v>53.5</v>
      </c>
      <c r="L264" s="38"/>
      <c r="M264" s="39">
        <v>65.5</v>
      </c>
      <c r="N264" s="38"/>
      <c r="O264" s="39">
        <v>89.5</v>
      </c>
      <c r="P264" s="38"/>
      <c r="Q264" s="39">
        <v>145.5</v>
      </c>
      <c r="R264" s="40"/>
    </row>
    <row r="265" spans="1:18" ht="15" x14ac:dyDescent="0.2">
      <c r="A265" s="32" t="s">
        <v>586</v>
      </c>
      <c r="B265" s="62"/>
      <c r="C265" s="55" t="s">
        <v>76</v>
      </c>
      <c r="D265" s="75" t="s">
        <v>76</v>
      </c>
      <c r="E265" s="34" t="s">
        <v>76</v>
      </c>
      <c r="F265" s="33" t="s">
        <v>76</v>
      </c>
      <c r="G265" s="34" t="s">
        <v>76</v>
      </c>
      <c r="H265" s="33" t="s">
        <v>76</v>
      </c>
      <c r="I265" s="34" t="s">
        <v>76</v>
      </c>
      <c r="J265" s="33" t="s">
        <v>76</v>
      </c>
      <c r="K265" s="34" t="s">
        <v>76</v>
      </c>
      <c r="L265" s="33" t="s">
        <v>76</v>
      </c>
      <c r="M265" s="34" t="s">
        <v>76</v>
      </c>
      <c r="N265" s="33" t="s">
        <v>76</v>
      </c>
      <c r="O265" s="34" t="s">
        <v>76</v>
      </c>
      <c r="P265" s="33" t="s">
        <v>76</v>
      </c>
      <c r="Q265" s="34" t="s">
        <v>76</v>
      </c>
      <c r="R265" s="35" t="s">
        <v>76</v>
      </c>
    </row>
    <row r="266" spans="1:18" ht="25.5" x14ac:dyDescent="0.2">
      <c r="A266" s="36" t="s">
        <v>588</v>
      </c>
      <c r="B266" s="63">
        <v>8000</v>
      </c>
      <c r="C266" s="37">
        <v>1</v>
      </c>
      <c r="D266" s="74">
        <v>1.4504822245147879</v>
      </c>
      <c r="E266" s="39">
        <v>42.5</v>
      </c>
      <c r="F266" s="38"/>
      <c r="G266" s="39">
        <v>47.75</v>
      </c>
      <c r="H266" s="38"/>
      <c r="I266" s="39">
        <v>54.75</v>
      </c>
      <c r="J266" s="38"/>
      <c r="K266" s="39">
        <v>61.75</v>
      </c>
      <c r="L266" s="38"/>
      <c r="M266" s="39">
        <v>77.75</v>
      </c>
      <c r="N266" s="38"/>
      <c r="O266" s="39">
        <v>104.75</v>
      </c>
      <c r="P266" s="38"/>
      <c r="Q266" s="39">
        <v>149.75</v>
      </c>
      <c r="R266" s="40"/>
    </row>
    <row r="267" spans="1:18" ht="15" x14ac:dyDescent="0.2">
      <c r="A267" s="32" t="s">
        <v>589</v>
      </c>
      <c r="B267" s="62">
        <v>300</v>
      </c>
      <c r="C267" s="55">
        <v>1</v>
      </c>
      <c r="D267" s="75">
        <v>0.92924053182916999</v>
      </c>
      <c r="E267" s="34">
        <v>18.649999999999999</v>
      </c>
      <c r="F267" s="33"/>
      <c r="G267" s="34">
        <v>28.61</v>
      </c>
      <c r="H267" s="33"/>
      <c r="I267" s="34">
        <v>31.93</v>
      </c>
      <c r="J267" s="33"/>
      <c r="K267" s="34">
        <v>36.909999999999997</v>
      </c>
      <c r="L267" s="33"/>
      <c r="M267" s="34">
        <v>46.87</v>
      </c>
      <c r="N267" s="33"/>
      <c r="O267" s="34">
        <v>61.81</v>
      </c>
      <c r="P267" s="33"/>
      <c r="Q267" s="34">
        <v>87.71</v>
      </c>
      <c r="R267" s="35"/>
    </row>
    <row r="268" spans="1:18" ht="25.5" x14ac:dyDescent="0.2">
      <c r="A268" s="36" t="s">
        <v>590</v>
      </c>
      <c r="B268" s="63">
        <v>400</v>
      </c>
      <c r="C268" s="37">
        <v>1</v>
      </c>
      <c r="D268" s="74" t="s">
        <v>76</v>
      </c>
      <c r="E268" s="39">
        <v>25</v>
      </c>
      <c r="F268" s="38"/>
      <c r="G268" s="39">
        <v>55</v>
      </c>
      <c r="H268" s="38"/>
      <c r="I268" s="39">
        <v>65</v>
      </c>
      <c r="J268" s="38"/>
      <c r="K268" s="39">
        <v>75</v>
      </c>
      <c r="L268" s="38"/>
      <c r="M268" s="39">
        <v>95</v>
      </c>
      <c r="N268" s="38"/>
      <c r="O268" s="39">
        <v>125</v>
      </c>
      <c r="P268" s="38"/>
      <c r="Q268" s="39">
        <v>195</v>
      </c>
      <c r="R268" s="40"/>
    </row>
    <row r="269" spans="1:18" ht="15" x14ac:dyDescent="0.2">
      <c r="A269" s="32" t="s">
        <v>592</v>
      </c>
      <c r="B269" s="62">
        <v>73</v>
      </c>
      <c r="C269" s="55">
        <v>1</v>
      </c>
      <c r="D269" s="75">
        <v>0.57153008818114281</v>
      </c>
      <c r="E269" s="34">
        <v>30</v>
      </c>
      <c r="F269" s="33"/>
      <c r="G269" s="34">
        <v>39.75</v>
      </c>
      <c r="H269" s="33"/>
      <c r="I269" s="34">
        <v>45.25</v>
      </c>
      <c r="J269" s="33"/>
      <c r="K269" s="34">
        <v>50.75</v>
      </c>
      <c r="L269" s="33"/>
      <c r="M269" s="34">
        <v>61.75</v>
      </c>
      <c r="N269" s="33"/>
      <c r="O269" s="34">
        <v>78.25</v>
      </c>
      <c r="P269" s="33"/>
      <c r="Q269" s="34">
        <v>105.75</v>
      </c>
      <c r="R269" s="35"/>
    </row>
    <row r="270" spans="1:18" ht="15" x14ac:dyDescent="0.2">
      <c r="A270" s="36" t="s">
        <v>594</v>
      </c>
      <c r="B270" s="63">
        <v>3550</v>
      </c>
      <c r="C270" s="37">
        <v>1</v>
      </c>
      <c r="D270" s="74">
        <v>1.1881628090309804</v>
      </c>
      <c r="E270" s="39">
        <v>23.48</v>
      </c>
      <c r="F270" s="38"/>
      <c r="G270" s="39">
        <v>34.07</v>
      </c>
      <c r="H270" s="38"/>
      <c r="I270" s="39">
        <v>37.6</v>
      </c>
      <c r="J270" s="38"/>
      <c r="K270" s="39">
        <v>41.13</v>
      </c>
      <c r="L270" s="38"/>
      <c r="M270" s="39">
        <v>48.19</v>
      </c>
      <c r="N270" s="38"/>
      <c r="O270" s="39">
        <v>58.78</v>
      </c>
      <c r="P270" s="38"/>
      <c r="Q270" s="39">
        <v>76.430000000000007</v>
      </c>
      <c r="R270" s="40"/>
    </row>
    <row r="271" spans="1:18" ht="15" x14ac:dyDescent="0.2">
      <c r="A271" s="32" t="s">
        <v>595</v>
      </c>
      <c r="B271" s="62"/>
      <c r="C271" s="55" t="s">
        <v>76</v>
      </c>
      <c r="D271" s="75" t="s">
        <v>76</v>
      </c>
      <c r="E271" s="34" t="s">
        <v>76</v>
      </c>
      <c r="F271" s="33" t="s">
        <v>76</v>
      </c>
      <c r="G271" s="34" t="s">
        <v>76</v>
      </c>
      <c r="H271" s="33" t="s">
        <v>76</v>
      </c>
      <c r="I271" s="34" t="s">
        <v>76</v>
      </c>
      <c r="J271" s="33" t="s">
        <v>76</v>
      </c>
      <c r="K271" s="34" t="s">
        <v>76</v>
      </c>
      <c r="L271" s="33" t="s">
        <v>76</v>
      </c>
      <c r="M271" s="34" t="s">
        <v>76</v>
      </c>
      <c r="N271" s="33" t="s">
        <v>76</v>
      </c>
      <c r="O271" s="34" t="s">
        <v>76</v>
      </c>
      <c r="P271" s="33" t="s">
        <v>76</v>
      </c>
      <c r="Q271" s="34" t="s">
        <v>76</v>
      </c>
      <c r="R271" s="35" t="s">
        <v>76</v>
      </c>
    </row>
    <row r="272" spans="1:18" ht="15" x14ac:dyDescent="0.2">
      <c r="A272" s="36" t="s">
        <v>597</v>
      </c>
      <c r="B272" s="63">
        <v>115</v>
      </c>
      <c r="C272" s="37">
        <v>1</v>
      </c>
      <c r="D272" s="74" t="s">
        <v>76</v>
      </c>
      <c r="E272" s="39">
        <v>18</v>
      </c>
      <c r="F272" s="38"/>
      <c r="G272" s="39">
        <v>26.25</v>
      </c>
      <c r="H272" s="38"/>
      <c r="I272" s="39">
        <v>30.25</v>
      </c>
      <c r="J272" s="38"/>
      <c r="K272" s="39">
        <v>34.25</v>
      </c>
      <c r="L272" s="38"/>
      <c r="M272" s="39">
        <v>42.25</v>
      </c>
      <c r="N272" s="38"/>
      <c r="O272" s="39">
        <v>54.25</v>
      </c>
      <c r="P272" s="38"/>
      <c r="Q272" s="39">
        <v>78.75</v>
      </c>
      <c r="R272" s="40"/>
    </row>
    <row r="273" spans="1:18" ht="15" x14ac:dyDescent="0.2">
      <c r="A273" s="32" t="s">
        <v>598</v>
      </c>
      <c r="B273" s="62"/>
      <c r="C273" s="55" t="s">
        <v>76</v>
      </c>
      <c r="D273" s="75" t="s">
        <v>76</v>
      </c>
      <c r="E273" s="34" t="s">
        <v>76</v>
      </c>
      <c r="F273" s="33" t="s">
        <v>76</v>
      </c>
      <c r="G273" s="34" t="s">
        <v>76</v>
      </c>
      <c r="H273" s="33" t="s">
        <v>76</v>
      </c>
      <c r="I273" s="34" t="s">
        <v>76</v>
      </c>
      <c r="J273" s="33" t="s">
        <v>76</v>
      </c>
      <c r="K273" s="34" t="s">
        <v>76</v>
      </c>
      <c r="L273" s="33" t="s">
        <v>76</v>
      </c>
      <c r="M273" s="34" t="s">
        <v>76</v>
      </c>
      <c r="N273" s="33" t="s">
        <v>76</v>
      </c>
      <c r="O273" s="34" t="s">
        <v>76</v>
      </c>
      <c r="P273" s="33" t="s">
        <v>76</v>
      </c>
      <c r="Q273" s="34" t="s">
        <v>76</v>
      </c>
      <c r="R273" s="35" t="s">
        <v>76</v>
      </c>
    </row>
    <row r="274" spans="1:18" ht="25.5" x14ac:dyDescent="0.2">
      <c r="A274" s="36" t="s">
        <v>601</v>
      </c>
      <c r="B274" s="63">
        <v>600</v>
      </c>
      <c r="C274" s="37">
        <v>1</v>
      </c>
      <c r="D274" s="74">
        <v>0.86874665920480998</v>
      </c>
      <c r="E274" s="39">
        <v>48.3</v>
      </c>
      <c r="F274" s="38"/>
      <c r="G274" s="39">
        <v>56.88</v>
      </c>
      <c r="H274" s="38"/>
      <c r="I274" s="39">
        <v>61.87</v>
      </c>
      <c r="J274" s="38"/>
      <c r="K274" s="39">
        <v>70.03</v>
      </c>
      <c r="L274" s="38"/>
      <c r="M274" s="39">
        <v>92.48</v>
      </c>
      <c r="N274" s="38"/>
      <c r="O274" s="39">
        <v>149.65</v>
      </c>
      <c r="P274" s="38"/>
      <c r="Q274" s="39">
        <v>333.95</v>
      </c>
      <c r="R274" s="40"/>
    </row>
    <row r="275" spans="1:18" ht="15" x14ac:dyDescent="0.2">
      <c r="A275" s="32" t="s">
        <v>602</v>
      </c>
      <c r="B275" s="62">
        <v>1100</v>
      </c>
      <c r="C275" s="55">
        <v>1</v>
      </c>
      <c r="D275" s="75">
        <v>1.1129931801150079</v>
      </c>
      <c r="E275" s="34">
        <v>24.25</v>
      </c>
      <c r="F275" s="33"/>
      <c r="G275" s="34">
        <v>34.880000000000003</v>
      </c>
      <c r="H275" s="33"/>
      <c r="I275" s="34">
        <v>38.880000000000003</v>
      </c>
      <c r="J275" s="33"/>
      <c r="K275" s="34">
        <v>42.88</v>
      </c>
      <c r="L275" s="33"/>
      <c r="M275" s="34">
        <v>50.88</v>
      </c>
      <c r="N275" s="33"/>
      <c r="O275" s="34">
        <v>63.38</v>
      </c>
      <c r="P275" s="33"/>
      <c r="Q275" s="34">
        <v>84.63</v>
      </c>
      <c r="R275" s="35"/>
    </row>
    <row r="276" spans="1:18" ht="15" x14ac:dyDescent="0.2">
      <c r="A276" s="36" t="s">
        <v>604</v>
      </c>
      <c r="B276" s="63">
        <v>300</v>
      </c>
      <c r="C276" s="37">
        <v>1</v>
      </c>
      <c r="D276" s="74" t="s">
        <v>76</v>
      </c>
      <c r="E276" s="39">
        <v>27.5</v>
      </c>
      <c r="F276" s="38"/>
      <c r="G276" s="39">
        <v>38</v>
      </c>
      <c r="H276" s="38"/>
      <c r="I276" s="39">
        <v>41.5</v>
      </c>
      <c r="J276" s="38"/>
      <c r="K276" s="39">
        <v>45</v>
      </c>
      <c r="L276" s="38"/>
      <c r="M276" s="39">
        <v>52</v>
      </c>
      <c r="N276" s="38"/>
      <c r="O276" s="39">
        <v>62.5</v>
      </c>
      <c r="P276" s="38"/>
      <c r="Q276" s="39">
        <v>80</v>
      </c>
      <c r="R276" s="40"/>
    </row>
    <row r="277" spans="1:18" ht="15" x14ac:dyDescent="0.2">
      <c r="A277" s="32" t="s">
        <v>606</v>
      </c>
      <c r="B277" s="62">
        <v>43217</v>
      </c>
      <c r="C277" s="55">
        <v>1</v>
      </c>
      <c r="D277" s="75">
        <v>1.3248823717175047</v>
      </c>
      <c r="E277" s="34">
        <v>13.86</v>
      </c>
      <c r="F277" s="33">
        <v>19.399999999999999</v>
      </c>
      <c r="G277" s="34">
        <v>26.1</v>
      </c>
      <c r="H277" s="33">
        <v>35.5</v>
      </c>
      <c r="I277" s="34">
        <v>31.8</v>
      </c>
      <c r="J277" s="33">
        <v>43.13</v>
      </c>
      <c r="K277" s="34">
        <v>37.5</v>
      </c>
      <c r="L277" s="33">
        <v>50.76</v>
      </c>
      <c r="M277" s="34">
        <v>48.9</v>
      </c>
      <c r="N277" s="33">
        <v>66.02</v>
      </c>
      <c r="O277" s="34">
        <v>66</v>
      </c>
      <c r="P277" s="33">
        <v>88.91</v>
      </c>
      <c r="Q277" s="34">
        <v>106.6</v>
      </c>
      <c r="R277" s="35">
        <v>144.01</v>
      </c>
    </row>
    <row r="278" spans="1:18" ht="15" x14ac:dyDescent="0.2">
      <c r="A278" s="32" t="s">
        <v>822</v>
      </c>
      <c r="B278" s="62"/>
      <c r="C278" s="55"/>
      <c r="D278" s="75" t="s">
        <v>76</v>
      </c>
      <c r="E278" s="34">
        <v>18.02</v>
      </c>
      <c r="F278" s="33"/>
      <c r="G278" s="34">
        <v>33.14</v>
      </c>
      <c r="H278" s="33"/>
      <c r="I278" s="34">
        <v>40.29</v>
      </c>
      <c r="J278" s="33"/>
      <c r="K278" s="34">
        <v>47.44</v>
      </c>
      <c r="L278" s="33"/>
      <c r="M278" s="34">
        <v>61.74</v>
      </c>
      <c r="N278" s="33"/>
      <c r="O278" s="34">
        <v>83.19</v>
      </c>
      <c r="P278" s="33"/>
      <c r="Q278" s="34">
        <v>134.69</v>
      </c>
      <c r="R278" s="35"/>
    </row>
    <row r="279" spans="1:18" ht="15" x14ac:dyDescent="0.2">
      <c r="A279" s="36" t="s">
        <v>608</v>
      </c>
      <c r="B279" s="63">
        <v>43985</v>
      </c>
      <c r="C279" s="37">
        <v>1</v>
      </c>
      <c r="D279" s="74">
        <v>1.0364524891258431</v>
      </c>
      <c r="E279" s="39">
        <v>9</v>
      </c>
      <c r="F279" s="38"/>
      <c r="G279" s="39">
        <v>18.059999999999999</v>
      </c>
      <c r="H279" s="38"/>
      <c r="I279" s="39">
        <v>21.08</v>
      </c>
      <c r="J279" s="38"/>
      <c r="K279" s="39">
        <v>24.1</v>
      </c>
      <c r="L279" s="38"/>
      <c r="M279" s="39">
        <v>30.14</v>
      </c>
      <c r="N279" s="38"/>
      <c r="O279" s="39">
        <v>40.4</v>
      </c>
      <c r="P279" s="38"/>
      <c r="Q279" s="39">
        <v>58.5</v>
      </c>
      <c r="R279" s="40"/>
    </row>
    <row r="280" spans="1:18" ht="15" x14ac:dyDescent="0.2">
      <c r="A280" s="36" t="s">
        <v>610</v>
      </c>
      <c r="B280" s="63">
        <v>12804</v>
      </c>
      <c r="C280" s="37">
        <v>1</v>
      </c>
      <c r="D280" s="74">
        <v>1.3965741742878051</v>
      </c>
      <c r="E280" s="39">
        <v>13.45</v>
      </c>
      <c r="F280" s="38"/>
      <c r="G280" s="39">
        <v>18.05</v>
      </c>
      <c r="H280" s="38"/>
      <c r="I280" s="39">
        <v>20.350000000000001</v>
      </c>
      <c r="J280" s="38"/>
      <c r="K280" s="39">
        <v>22.65</v>
      </c>
      <c r="L280" s="38"/>
      <c r="M280" s="39">
        <v>27.25</v>
      </c>
      <c r="N280" s="38"/>
      <c r="O280" s="39">
        <v>34.15</v>
      </c>
      <c r="P280" s="38"/>
      <c r="Q280" s="39">
        <v>48.15</v>
      </c>
      <c r="R280" s="40"/>
    </row>
    <row r="281" spans="1:18" ht="15" x14ac:dyDescent="0.2">
      <c r="A281" s="32" t="s">
        <v>611</v>
      </c>
      <c r="B281" s="62">
        <v>440</v>
      </c>
      <c r="C281" s="55">
        <v>1</v>
      </c>
      <c r="D281" s="75">
        <v>1.2508062000968168</v>
      </c>
      <c r="E281" s="34">
        <v>17</v>
      </c>
      <c r="F281" s="33"/>
      <c r="G281" s="34">
        <v>27</v>
      </c>
      <c r="H281" s="33"/>
      <c r="I281" s="34">
        <v>32</v>
      </c>
      <c r="J281" s="33"/>
      <c r="K281" s="34">
        <v>37</v>
      </c>
      <c r="L281" s="33"/>
      <c r="M281" s="34">
        <v>47</v>
      </c>
      <c r="N281" s="33"/>
      <c r="O281" s="34">
        <v>69.5</v>
      </c>
      <c r="P281" s="33"/>
      <c r="Q281" s="34">
        <v>107</v>
      </c>
      <c r="R281" s="35"/>
    </row>
    <row r="282" spans="1:18" ht="15" x14ac:dyDescent="0.2">
      <c r="A282" s="36" t="s">
        <v>613</v>
      </c>
      <c r="B282" s="63">
        <v>848</v>
      </c>
      <c r="C282" s="37">
        <v>1</v>
      </c>
      <c r="D282" s="74" t="s">
        <v>76</v>
      </c>
      <c r="E282" s="39">
        <v>15</v>
      </c>
      <c r="F282" s="38"/>
      <c r="G282" s="39">
        <v>21</v>
      </c>
      <c r="H282" s="38"/>
      <c r="I282" s="39">
        <v>23</v>
      </c>
      <c r="J282" s="38"/>
      <c r="K282" s="39">
        <v>25</v>
      </c>
      <c r="L282" s="38"/>
      <c r="M282" s="39">
        <v>29</v>
      </c>
      <c r="N282" s="38"/>
      <c r="O282" s="39">
        <v>35</v>
      </c>
      <c r="P282" s="38"/>
      <c r="Q282" s="39">
        <v>45</v>
      </c>
      <c r="R282" s="40"/>
    </row>
    <row r="283" spans="1:18" ht="15" x14ac:dyDescent="0.2">
      <c r="A283" s="32" t="s">
        <v>615</v>
      </c>
      <c r="B283" s="62">
        <v>4953</v>
      </c>
      <c r="C283" s="55">
        <v>1</v>
      </c>
      <c r="D283" s="75">
        <v>1.2321382080316083</v>
      </c>
      <c r="E283" s="34">
        <v>15</v>
      </c>
      <c r="F283" s="33"/>
      <c r="G283" s="34">
        <v>23.4</v>
      </c>
      <c r="H283" s="33"/>
      <c r="I283" s="34">
        <v>26.2</v>
      </c>
      <c r="J283" s="33"/>
      <c r="K283" s="34">
        <v>29</v>
      </c>
      <c r="L283" s="33"/>
      <c r="M283" s="34">
        <v>34.6</v>
      </c>
      <c r="N283" s="33"/>
      <c r="O283" s="34">
        <v>43</v>
      </c>
      <c r="P283" s="33"/>
      <c r="Q283" s="34">
        <v>57</v>
      </c>
      <c r="R283" s="35"/>
    </row>
    <row r="284" spans="1:18" ht="15" x14ac:dyDescent="0.2">
      <c r="A284" s="36" t="s">
        <v>617</v>
      </c>
      <c r="B284" s="63">
        <v>1971</v>
      </c>
      <c r="C284" s="37">
        <v>1</v>
      </c>
      <c r="D284" s="74">
        <v>1.0166913103515696</v>
      </c>
      <c r="E284" s="39">
        <v>31.51</v>
      </c>
      <c r="F284" s="38"/>
      <c r="G284" s="39">
        <v>43.21</v>
      </c>
      <c r="H284" s="38"/>
      <c r="I284" s="39">
        <v>47.11</v>
      </c>
      <c r="J284" s="38"/>
      <c r="K284" s="39">
        <v>51.01</v>
      </c>
      <c r="L284" s="38"/>
      <c r="M284" s="39">
        <v>58.81</v>
      </c>
      <c r="N284" s="38"/>
      <c r="O284" s="39">
        <v>70.510000000000005</v>
      </c>
      <c r="P284" s="38"/>
      <c r="Q284" s="39">
        <v>90.01</v>
      </c>
      <c r="R284" s="40"/>
    </row>
    <row r="285" spans="1:18" ht="15" x14ac:dyDescent="0.2">
      <c r="A285" s="32" t="s">
        <v>619</v>
      </c>
      <c r="B285" s="62">
        <v>32597</v>
      </c>
      <c r="C285" s="55">
        <v>1</v>
      </c>
      <c r="D285" s="75">
        <v>1.6448333898366339</v>
      </c>
      <c r="E285" s="34">
        <v>18.329999999999998</v>
      </c>
      <c r="F285" s="33"/>
      <c r="G285" s="34">
        <v>21.87</v>
      </c>
      <c r="H285" s="33"/>
      <c r="I285" s="34">
        <v>23.64</v>
      </c>
      <c r="J285" s="33"/>
      <c r="K285" s="34">
        <v>25.41</v>
      </c>
      <c r="L285" s="33"/>
      <c r="M285" s="34">
        <v>28.95</v>
      </c>
      <c r="N285" s="33"/>
      <c r="O285" s="34">
        <v>34.26</v>
      </c>
      <c r="P285" s="33"/>
      <c r="Q285" s="34">
        <v>46.11</v>
      </c>
      <c r="R285" s="35"/>
    </row>
    <row r="286" spans="1:18" ht="15" x14ac:dyDescent="0.2">
      <c r="A286" s="36" t="s">
        <v>620</v>
      </c>
      <c r="B286" s="63">
        <v>1500</v>
      </c>
      <c r="C286" s="37">
        <v>1</v>
      </c>
      <c r="D286" s="74">
        <v>0.98044295954786365</v>
      </c>
      <c r="E286" s="39">
        <v>36.31</v>
      </c>
      <c r="F286" s="38"/>
      <c r="G286" s="39">
        <v>40.81</v>
      </c>
      <c r="H286" s="38"/>
      <c r="I286" s="39">
        <v>42.31</v>
      </c>
      <c r="J286" s="38"/>
      <c r="K286" s="39">
        <v>43.81</v>
      </c>
      <c r="L286" s="38"/>
      <c r="M286" s="39">
        <v>46.81</v>
      </c>
      <c r="N286" s="38"/>
      <c r="O286" s="39">
        <v>51.31</v>
      </c>
      <c r="P286" s="38"/>
      <c r="Q286" s="39">
        <v>58.81</v>
      </c>
      <c r="R286" s="40"/>
    </row>
    <row r="287" spans="1:18" ht="15" x14ac:dyDescent="0.2">
      <c r="A287" s="32" t="s">
        <v>621</v>
      </c>
      <c r="B287" s="62">
        <v>159</v>
      </c>
      <c r="C287" s="55">
        <v>1</v>
      </c>
      <c r="D287" s="75" t="s">
        <v>76</v>
      </c>
      <c r="E287" s="34">
        <v>10</v>
      </c>
      <c r="F287" s="33"/>
      <c r="G287" s="34">
        <v>23.05</v>
      </c>
      <c r="H287" s="33"/>
      <c r="I287" s="34">
        <v>27.4</v>
      </c>
      <c r="J287" s="33"/>
      <c r="K287" s="34">
        <v>31.75</v>
      </c>
      <c r="L287" s="33"/>
      <c r="M287" s="34">
        <v>40.450000000000003</v>
      </c>
      <c r="N287" s="33"/>
      <c r="O287" s="34">
        <v>53.5</v>
      </c>
      <c r="P287" s="33"/>
      <c r="Q287" s="34">
        <v>75.25</v>
      </c>
      <c r="R287" s="35"/>
    </row>
    <row r="288" spans="1:18" ht="15" x14ac:dyDescent="0.2">
      <c r="A288" s="36" t="s">
        <v>623</v>
      </c>
      <c r="B288" s="63">
        <v>558</v>
      </c>
      <c r="C288" s="37">
        <v>1</v>
      </c>
      <c r="D288" s="74" t="s">
        <v>76</v>
      </c>
      <c r="E288" s="39">
        <v>30</v>
      </c>
      <c r="F288" s="38"/>
      <c r="G288" s="39">
        <v>34.799999999999997</v>
      </c>
      <c r="H288" s="38"/>
      <c r="I288" s="39">
        <v>37.4</v>
      </c>
      <c r="J288" s="38"/>
      <c r="K288" s="39">
        <v>40</v>
      </c>
      <c r="L288" s="38"/>
      <c r="M288" s="39">
        <v>45.2</v>
      </c>
      <c r="N288" s="38"/>
      <c r="O288" s="39">
        <v>53</v>
      </c>
      <c r="P288" s="38"/>
      <c r="Q288" s="39">
        <v>71.849999999999994</v>
      </c>
      <c r="R288" s="40"/>
    </row>
    <row r="289" spans="1:18" ht="15" x14ac:dyDescent="0.2">
      <c r="A289" s="32" t="s">
        <v>625</v>
      </c>
      <c r="B289" s="62">
        <v>4500</v>
      </c>
      <c r="C289" s="55">
        <v>1</v>
      </c>
      <c r="D289" s="75">
        <v>1.0763713028549524</v>
      </c>
      <c r="E289" s="34">
        <v>18</v>
      </c>
      <c r="F289" s="33"/>
      <c r="G289" s="34">
        <v>21</v>
      </c>
      <c r="H289" s="33"/>
      <c r="I289" s="34">
        <v>22.75</v>
      </c>
      <c r="J289" s="33"/>
      <c r="K289" s="34">
        <v>24.5</v>
      </c>
      <c r="L289" s="33"/>
      <c r="M289" s="34">
        <v>28</v>
      </c>
      <c r="N289" s="33"/>
      <c r="O289" s="34">
        <v>36.25</v>
      </c>
      <c r="P289" s="33"/>
      <c r="Q289" s="34">
        <v>50</v>
      </c>
      <c r="R289" s="35"/>
    </row>
    <row r="290" spans="1:18" ht="15" x14ac:dyDescent="0.2">
      <c r="A290" s="36" t="s">
        <v>100</v>
      </c>
      <c r="B290" s="63">
        <v>1500</v>
      </c>
      <c r="C290" s="37">
        <v>1</v>
      </c>
      <c r="D290" s="74">
        <v>0.53104886493474424</v>
      </c>
      <c r="E290" s="39">
        <v>29</v>
      </c>
      <c r="F290" s="38"/>
      <c r="G290" s="39">
        <v>38.9</v>
      </c>
      <c r="H290" s="38"/>
      <c r="I290" s="39">
        <v>42.2</v>
      </c>
      <c r="J290" s="38"/>
      <c r="K290" s="39">
        <v>46.45</v>
      </c>
      <c r="L290" s="38"/>
      <c r="M290" s="39">
        <v>54.95</v>
      </c>
      <c r="N290" s="38"/>
      <c r="O290" s="39">
        <v>69.650000000000006</v>
      </c>
      <c r="P290" s="38"/>
      <c r="Q290" s="39">
        <v>94.15</v>
      </c>
      <c r="R290" s="40"/>
    </row>
    <row r="291" spans="1:18" ht="15" x14ac:dyDescent="0.2">
      <c r="A291" s="32" t="s">
        <v>627</v>
      </c>
      <c r="B291" s="62"/>
      <c r="C291" s="55"/>
      <c r="D291" s="75">
        <v>0.96501679447366751</v>
      </c>
      <c r="E291" s="34">
        <v>25</v>
      </c>
      <c r="F291" s="33"/>
      <c r="G291" s="34">
        <v>35.229999999999997</v>
      </c>
      <c r="H291" s="33"/>
      <c r="I291" s="34">
        <v>38.64</v>
      </c>
      <c r="J291" s="33"/>
      <c r="K291" s="34">
        <v>42.05</v>
      </c>
      <c r="L291" s="33"/>
      <c r="M291" s="34">
        <v>48.87</v>
      </c>
      <c r="N291" s="33"/>
      <c r="O291" s="34">
        <v>59.1</v>
      </c>
      <c r="P291" s="33"/>
      <c r="Q291" s="34">
        <v>76.150000000000006</v>
      </c>
      <c r="R291" s="35"/>
    </row>
    <row r="292" spans="1:18" ht="15" x14ac:dyDescent="0.2">
      <c r="A292" s="36" t="s">
        <v>629</v>
      </c>
      <c r="B292" s="63">
        <v>100</v>
      </c>
      <c r="C292" s="37">
        <v>1</v>
      </c>
      <c r="D292" s="74" t="s">
        <v>76</v>
      </c>
      <c r="E292" s="39">
        <v>11.5</v>
      </c>
      <c r="F292" s="38"/>
      <c r="G292" s="39">
        <v>14.5</v>
      </c>
      <c r="H292" s="38"/>
      <c r="I292" s="39">
        <v>16</v>
      </c>
      <c r="J292" s="38"/>
      <c r="K292" s="39">
        <v>17.5</v>
      </c>
      <c r="L292" s="38"/>
      <c r="M292" s="39">
        <v>20.5</v>
      </c>
      <c r="N292" s="38"/>
      <c r="O292" s="39">
        <v>25</v>
      </c>
      <c r="P292" s="38"/>
      <c r="Q292" s="39">
        <v>32.5</v>
      </c>
      <c r="R292" s="40"/>
    </row>
    <row r="293" spans="1:18" ht="15" x14ac:dyDescent="0.2">
      <c r="A293" s="32" t="s">
        <v>631</v>
      </c>
      <c r="B293" s="62">
        <v>204</v>
      </c>
      <c r="C293" s="55">
        <v>1</v>
      </c>
      <c r="D293" s="75">
        <v>1.133780204701172</v>
      </c>
      <c r="E293" s="34">
        <v>79</v>
      </c>
      <c r="F293" s="33"/>
      <c r="G293" s="34">
        <v>79</v>
      </c>
      <c r="H293" s="33"/>
      <c r="I293" s="34">
        <v>84</v>
      </c>
      <c r="J293" s="33"/>
      <c r="K293" s="34">
        <v>89.5</v>
      </c>
      <c r="L293" s="33"/>
      <c r="M293" s="34">
        <v>103.5</v>
      </c>
      <c r="N293" s="33"/>
      <c r="O293" s="34">
        <v>127.5</v>
      </c>
      <c r="P293" s="33"/>
      <c r="Q293" s="34">
        <v>167.5</v>
      </c>
      <c r="R293" s="35"/>
    </row>
    <row r="294" spans="1:18" ht="15" x14ac:dyDescent="0.2">
      <c r="A294" s="36" t="s">
        <v>632</v>
      </c>
      <c r="B294" s="63">
        <v>171</v>
      </c>
      <c r="C294" s="37">
        <v>1</v>
      </c>
      <c r="D294" s="74">
        <v>0.56858848739034085</v>
      </c>
      <c r="E294" s="39">
        <v>12</v>
      </c>
      <c r="F294" s="38"/>
      <c r="G294" s="39">
        <v>27</v>
      </c>
      <c r="H294" s="38"/>
      <c r="I294" s="39">
        <v>32</v>
      </c>
      <c r="J294" s="38"/>
      <c r="K294" s="39">
        <v>37</v>
      </c>
      <c r="L294" s="38"/>
      <c r="M294" s="39">
        <v>47</v>
      </c>
      <c r="N294" s="38"/>
      <c r="O294" s="39">
        <v>62</v>
      </c>
      <c r="P294" s="38"/>
      <c r="Q294" s="39">
        <v>87</v>
      </c>
      <c r="R294" s="40"/>
    </row>
    <row r="295" spans="1:18" ht="15" x14ac:dyDescent="0.2">
      <c r="A295" s="32" t="s">
        <v>101</v>
      </c>
      <c r="B295" s="62">
        <v>3024</v>
      </c>
      <c r="C295" s="55">
        <v>1</v>
      </c>
      <c r="D295" s="75">
        <v>1.1190988978082854</v>
      </c>
      <c r="E295" s="34">
        <v>9</v>
      </c>
      <c r="F295" s="33"/>
      <c r="G295" s="34">
        <v>13.77</v>
      </c>
      <c r="H295" s="33"/>
      <c r="I295" s="34">
        <v>15.36</v>
      </c>
      <c r="J295" s="33"/>
      <c r="K295" s="34">
        <v>16.95</v>
      </c>
      <c r="L295" s="33"/>
      <c r="M295" s="34">
        <v>20.13</v>
      </c>
      <c r="N295" s="33"/>
      <c r="O295" s="34">
        <v>24.9</v>
      </c>
      <c r="P295" s="33"/>
      <c r="Q295" s="34">
        <v>32.85</v>
      </c>
      <c r="R295" s="35"/>
    </row>
    <row r="296" spans="1:18" ht="15" x14ac:dyDescent="0.2">
      <c r="A296" s="36" t="s">
        <v>635</v>
      </c>
      <c r="B296" s="63">
        <v>26</v>
      </c>
      <c r="C296" s="37">
        <v>1</v>
      </c>
      <c r="D296" s="74" t="s">
        <v>76</v>
      </c>
      <c r="E296" s="39">
        <v>17</v>
      </c>
      <c r="F296" s="38"/>
      <c r="G296" s="39">
        <v>28.64</v>
      </c>
      <c r="H296" s="38"/>
      <c r="I296" s="39">
        <v>32.520000000000003</v>
      </c>
      <c r="J296" s="38"/>
      <c r="K296" s="39">
        <v>36.4</v>
      </c>
      <c r="L296" s="38"/>
      <c r="M296" s="39">
        <v>44.16</v>
      </c>
      <c r="N296" s="38"/>
      <c r="O296" s="39">
        <v>55.8</v>
      </c>
      <c r="P296" s="38"/>
      <c r="Q296" s="39">
        <v>75.2</v>
      </c>
      <c r="R296" s="40"/>
    </row>
    <row r="297" spans="1:18" ht="15" x14ac:dyDescent="0.2">
      <c r="A297" s="32" t="s">
        <v>637</v>
      </c>
      <c r="B297" s="62">
        <v>6250</v>
      </c>
      <c r="C297" s="55">
        <v>1</v>
      </c>
      <c r="D297" s="75">
        <v>0.8725874431452969</v>
      </c>
      <c r="E297" s="34">
        <v>5.25</v>
      </c>
      <c r="F297" s="33"/>
      <c r="G297" s="34">
        <v>8.5500000000000007</v>
      </c>
      <c r="H297" s="33"/>
      <c r="I297" s="34">
        <v>10.199999999999999</v>
      </c>
      <c r="J297" s="33"/>
      <c r="K297" s="34">
        <v>11.85</v>
      </c>
      <c r="L297" s="33"/>
      <c r="M297" s="34">
        <v>15.15</v>
      </c>
      <c r="N297" s="33"/>
      <c r="O297" s="34">
        <v>20.75</v>
      </c>
      <c r="P297" s="33"/>
      <c r="Q297" s="34">
        <v>32.25</v>
      </c>
      <c r="R297" s="35"/>
    </row>
    <row r="298" spans="1:18" ht="15" x14ac:dyDescent="0.2">
      <c r="A298" s="36" t="s">
        <v>102</v>
      </c>
      <c r="B298" s="63"/>
      <c r="C298" s="37" t="s">
        <v>76</v>
      </c>
      <c r="D298" s="74" t="s">
        <v>76</v>
      </c>
      <c r="E298" s="39" t="s">
        <v>76</v>
      </c>
      <c r="F298" s="38" t="s">
        <v>76</v>
      </c>
      <c r="G298" s="39" t="s">
        <v>76</v>
      </c>
      <c r="H298" s="38" t="s">
        <v>76</v>
      </c>
      <c r="I298" s="39" t="s">
        <v>76</v>
      </c>
      <c r="J298" s="38" t="s">
        <v>76</v>
      </c>
      <c r="K298" s="39" t="s">
        <v>76</v>
      </c>
      <c r="L298" s="38" t="s">
        <v>76</v>
      </c>
      <c r="M298" s="39" t="s">
        <v>76</v>
      </c>
      <c r="N298" s="38" t="s">
        <v>76</v>
      </c>
      <c r="O298" s="39" t="s">
        <v>76</v>
      </c>
      <c r="P298" s="38" t="s">
        <v>76</v>
      </c>
      <c r="Q298" s="39" t="s">
        <v>76</v>
      </c>
      <c r="R298" s="40" t="s">
        <v>76</v>
      </c>
    </row>
    <row r="299" spans="1:18" ht="15" x14ac:dyDescent="0.2">
      <c r="A299" s="32" t="s">
        <v>640</v>
      </c>
      <c r="B299" s="62">
        <v>18900</v>
      </c>
      <c r="C299" s="55">
        <v>1</v>
      </c>
      <c r="D299" s="75">
        <v>1.2522657128200241</v>
      </c>
      <c r="E299" s="34">
        <v>21.56</v>
      </c>
      <c r="F299" s="33"/>
      <c r="G299" s="34">
        <v>25.88</v>
      </c>
      <c r="H299" s="33"/>
      <c r="I299" s="34">
        <v>27.32</v>
      </c>
      <c r="J299" s="33"/>
      <c r="K299" s="34">
        <v>28.76</v>
      </c>
      <c r="L299" s="33"/>
      <c r="M299" s="34">
        <v>31.64</v>
      </c>
      <c r="N299" s="33"/>
      <c r="O299" s="34">
        <v>36.97</v>
      </c>
      <c r="P299" s="33"/>
      <c r="Q299" s="34">
        <v>45.97</v>
      </c>
      <c r="R299" s="35"/>
    </row>
    <row r="300" spans="1:18" ht="15" x14ac:dyDescent="0.2">
      <c r="A300" s="36" t="s">
        <v>642</v>
      </c>
      <c r="B300" s="63">
        <v>18900</v>
      </c>
      <c r="C300" s="37">
        <v>1</v>
      </c>
      <c r="D300" s="74" t="s">
        <v>76</v>
      </c>
      <c r="E300" s="39">
        <v>26.96</v>
      </c>
      <c r="F300" s="38"/>
      <c r="G300" s="39">
        <v>32.39</v>
      </c>
      <c r="H300" s="38"/>
      <c r="I300" s="39">
        <v>34.200000000000003</v>
      </c>
      <c r="J300" s="38"/>
      <c r="K300" s="39">
        <v>36.01</v>
      </c>
      <c r="L300" s="38"/>
      <c r="M300" s="39">
        <v>39.630000000000003</v>
      </c>
      <c r="N300" s="38"/>
      <c r="O300" s="39">
        <v>46.32</v>
      </c>
      <c r="P300" s="38"/>
      <c r="Q300" s="39">
        <v>57.62</v>
      </c>
      <c r="R300" s="40"/>
    </row>
    <row r="301" spans="1:18" ht="15" x14ac:dyDescent="0.2">
      <c r="A301" s="32" t="s">
        <v>643</v>
      </c>
      <c r="B301" s="62">
        <v>18900</v>
      </c>
      <c r="C301" s="55">
        <v>1</v>
      </c>
      <c r="D301" s="75" t="s">
        <v>76</v>
      </c>
      <c r="E301" s="34">
        <v>23.72</v>
      </c>
      <c r="F301" s="33"/>
      <c r="G301" s="34">
        <v>28.46</v>
      </c>
      <c r="H301" s="33"/>
      <c r="I301" s="34">
        <v>30.04</v>
      </c>
      <c r="J301" s="33"/>
      <c r="K301" s="34">
        <v>31.62</v>
      </c>
      <c r="L301" s="33"/>
      <c r="M301" s="34">
        <v>34.78</v>
      </c>
      <c r="N301" s="33"/>
      <c r="O301" s="34">
        <v>40.64</v>
      </c>
      <c r="P301" s="33"/>
      <c r="Q301" s="34">
        <v>50.54</v>
      </c>
      <c r="R301" s="35"/>
    </row>
    <row r="302" spans="1:18" ht="15" x14ac:dyDescent="0.2">
      <c r="A302" s="36" t="s">
        <v>644</v>
      </c>
      <c r="B302" s="63">
        <v>2748</v>
      </c>
      <c r="C302" s="37">
        <v>1</v>
      </c>
      <c r="D302" s="74">
        <v>1.1758780309737951</v>
      </c>
      <c r="E302" s="39">
        <v>12</v>
      </c>
      <c r="F302" s="38"/>
      <c r="G302" s="39">
        <v>20.9</v>
      </c>
      <c r="H302" s="38"/>
      <c r="I302" s="39">
        <v>25.35</v>
      </c>
      <c r="J302" s="38"/>
      <c r="K302" s="39">
        <v>29.8</v>
      </c>
      <c r="L302" s="38"/>
      <c r="M302" s="39">
        <v>38.700000000000003</v>
      </c>
      <c r="N302" s="38"/>
      <c r="O302" s="39">
        <v>52.05</v>
      </c>
      <c r="P302" s="38"/>
      <c r="Q302" s="39">
        <v>74.3</v>
      </c>
      <c r="R302" s="40"/>
    </row>
    <row r="303" spans="1:18" ht="15" x14ac:dyDescent="0.2">
      <c r="A303" s="32" t="s">
        <v>646</v>
      </c>
      <c r="B303" s="62" t="s">
        <v>76</v>
      </c>
      <c r="C303" s="55" t="s">
        <v>76</v>
      </c>
      <c r="D303" s="75" t="s">
        <v>76</v>
      </c>
      <c r="E303" s="34" t="s">
        <v>76</v>
      </c>
      <c r="F303" s="33" t="s">
        <v>76</v>
      </c>
      <c r="G303" s="34" t="s">
        <v>76</v>
      </c>
      <c r="H303" s="33" t="s">
        <v>76</v>
      </c>
      <c r="I303" s="34" t="s">
        <v>76</v>
      </c>
      <c r="J303" s="33" t="s">
        <v>76</v>
      </c>
      <c r="K303" s="34" t="s">
        <v>76</v>
      </c>
      <c r="L303" s="33" t="s">
        <v>76</v>
      </c>
      <c r="M303" s="34" t="s">
        <v>76</v>
      </c>
      <c r="N303" s="33" t="s">
        <v>76</v>
      </c>
      <c r="O303" s="34" t="s">
        <v>76</v>
      </c>
      <c r="P303" s="33" t="s">
        <v>76</v>
      </c>
      <c r="Q303" s="34" t="s">
        <v>76</v>
      </c>
      <c r="R303" s="35" t="s">
        <v>76</v>
      </c>
    </row>
    <row r="304" spans="1:18" ht="15" x14ac:dyDescent="0.2">
      <c r="A304" s="36" t="s">
        <v>648</v>
      </c>
      <c r="B304" s="63">
        <v>13243</v>
      </c>
      <c r="C304" s="37">
        <v>1</v>
      </c>
      <c r="D304" s="74">
        <v>1.3013883895118179</v>
      </c>
      <c r="E304" s="39">
        <v>17.149999999999999</v>
      </c>
      <c r="F304" s="38"/>
      <c r="G304" s="39">
        <v>24.89</v>
      </c>
      <c r="H304" s="38"/>
      <c r="I304" s="39">
        <v>28.64</v>
      </c>
      <c r="J304" s="38"/>
      <c r="K304" s="39">
        <v>32.39</v>
      </c>
      <c r="L304" s="38"/>
      <c r="M304" s="39">
        <v>39.89</v>
      </c>
      <c r="N304" s="38"/>
      <c r="O304" s="39">
        <v>51.84</v>
      </c>
      <c r="P304" s="38"/>
      <c r="Q304" s="39">
        <v>74.09</v>
      </c>
      <c r="R304" s="40"/>
    </row>
    <row r="305" spans="1:18" ht="15" x14ac:dyDescent="0.2">
      <c r="A305" s="32" t="s">
        <v>650</v>
      </c>
      <c r="B305" s="62">
        <v>27800</v>
      </c>
      <c r="C305" s="55">
        <v>1</v>
      </c>
      <c r="D305" s="75">
        <v>1.3561375215582743</v>
      </c>
      <c r="E305" s="34">
        <v>12.64</v>
      </c>
      <c r="F305" s="33"/>
      <c r="G305" s="34">
        <v>14.57</v>
      </c>
      <c r="H305" s="33"/>
      <c r="I305" s="34">
        <v>16.5</v>
      </c>
      <c r="J305" s="33"/>
      <c r="K305" s="34">
        <v>18.43</v>
      </c>
      <c r="L305" s="33"/>
      <c r="M305" s="34">
        <v>22.29</v>
      </c>
      <c r="N305" s="33"/>
      <c r="O305" s="34">
        <v>28.08</v>
      </c>
      <c r="P305" s="33"/>
      <c r="Q305" s="34">
        <v>37.729999999999997</v>
      </c>
      <c r="R305" s="35"/>
    </row>
    <row r="306" spans="1:18" ht="15" x14ac:dyDescent="0.2">
      <c r="A306" s="36" t="s">
        <v>652</v>
      </c>
      <c r="B306" s="63">
        <v>300</v>
      </c>
      <c r="C306" s="37">
        <v>1</v>
      </c>
      <c r="D306" s="74" t="s">
        <v>76</v>
      </c>
      <c r="E306" s="39">
        <v>30</v>
      </c>
      <c r="F306" s="38"/>
      <c r="G306" s="39">
        <v>30</v>
      </c>
      <c r="H306" s="38"/>
      <c r="I306" s="39">
        <v>30</v>
      </c>
      <c r="J306" s="38"/>
      <c r="K306" s="39">
        <v>30</v>
      </c>
      <c r="L306" s="38"/>
      <c r="M306" s="39">
        <v>30</v>
      </c>
      <c r="N306" s="38"/>
      <c r="O306" s="39">
        <v>36</v>
      </c>
      <c r="P306" s="38"/>
      <c r="Q306" s="39">
        <v>46</v>
      </c>
      <c r="R306" s="40"/>
    </row>
    <row r="307" spans="1:18" ht="15" x14ac:dyDescent="0.2">
      <c r="A307" s="32" t="s">
        <v>653</v>
      </c>
      <c r="B307" s="62">
        <v>1062</v>
      </c>
      <c r="C307" s="55">
        <v>1</v>
      </c>
      <c r="D307" s="75">
        <v>0.94087136099126722</v>
      </c>
      <c r="E307" s="34">
        <v>17</v>
      </c>
      <c r="F307" s="33"/>
      <c r="G307" s="34">
        <v>20.3</v>
      </c>
      <c r="H307" s="33"/>
      <c r="I307" s="34">
        <v>22.55</v>
      </c>
      <c r="J307" s="33"/>
      <c r="K307" s="34">
        <v>24.8</v>
      </c>
      <c r="L307" s="33"/>
      <c r="M307" s="34">
        <v>29.3</v>
      </c>
      <c r="N307" s="33"/>
      <c r="O307" s="34">
        <v>36.549999999999997</v>
      </c>
      <c r="P307" s="33"/>
      <c r="Q307" s="34">
        <v>50.3</v>
      </c>
      <c r="R307" s="35"/>
    </row>
    <row r="308" spans="1:18" ht="15" x14ac:dyDescent="0.2">
      <c r="A308" s="36" t="s">
        <v>654</v>
      </c>
      <c r="B308" s="63">
        <v>46103</v>
      </c>
      <c r="C308" s="37">
        <v>1</v>
      </c>
      <c r="D308" s="74">
        <v>1.2503345964067398</v>
      </c>
      <c r="E308" s="39">
        <v>28.4</v>
      </c>
      <c r="F308" s="38"/>
      <c r="G308" s="39">
        <v>34.15</v>
      </c>
      <c r="H308" s="38"/>
      <c r="I308" s="39">
        <v>36.35</v>
      </c>
      <c r="J308" s="38"/>
      <c r="K308" s="39">
        <v>38.549999999999997</v>
      </c>
      <c r="L308" s="38"/>
      <c r="M308" s="39">
        <v>44.65</v>
      </c>
      <c r="N308" s="38"/>
      <c r="O308" s="39">
        <v>53.8</v>
      </c>
      <c r="P308" s="38"/>
      <c r="Q308" s="39">
        <v>73.3</v>
      </c>
      <c r="R308" s="40"/>
    </row>
    <row r="309" spans="1:18" ht="15" x14ac:dyDescent="0.2">
      <c r="A309" s="32" t="s">
        <v>656</v>
      </c>
      <c r="B309" s="62">
        <v>230000</v>
      </c>
      <c r="C309" s="55">
        <v>1</v>
      </c>
      <c r="D309" s="75">
        <v>1.1359965248729005</v>
      </c>
      <c r="E309" s="34">
        <v>11.6</v>
      </c>
      <c r="F309" s="33"/>
      <c r="G309" s="34">
        <v>16.579999999999998</v>
      </c>
      <c r="H309" s="33"/>
      <c r="I309" s="34">
        <v>18.239999999999998</v>
      </c>
      <c r="J309" s="33"/>
      <c r="K309" s="34">
        <v>19.899999999999999</v>
      </c>
      <c r="L309" s="33"/>
      <c r="M309" s="34">
        <v>25.62</v>
      </c>
      <c r="N309" s="33"/>
      <c r="O309" s="34">
        <v>34.200000000000003</v>
      </c>
      <c r="P309" s="33"/>
      <c r="Q309" s="34">
        <v>50.3</v>
      </c>
      <c r="R309" s="35"/>
    </row>
    <row r="310" spans="1:18" ht="15" x14ac:dyDescent="0.2">
      <c r="A310" s="36" t="s">
        <v>658</v>
      </c>
      <c r="B310" s="63" t="s">
        <v>76</v>
      </c>
      <c r="C310" s="37" t="s">
        <v>76</v>
      </c>
      <c r="D310" s="74" t="s">
        <v>76</v>
      </c>
      <c r="E310" s="39" t="s">
        <v>76</v>
      </c>
      <c r="F310" s="38" t="s">
        <v>76</v>
      </c>
      <c r="G310" s="39" t="s">
        <v>76</v>
      </c>
      <c r="H310" s="38" t="s">
        <v>76</v>
      </c>
      <c r="I310" s="39" t="s">
        <v>76</v>
      </c>
      <c r="J310" s="38" t="s">
        <v>76</v>
      </c>
      <c r="K310" s="39" t="s">
        <v>76</v>
      </c>
      <c r="L310" s="38" t="s">
        <v>76</v>
      </c>
      <c r="M310" s="39" t="s">
        <v>76</v>
      </c>
      <c r="N310" s="38" t="s">
        <v>76</v>
      </c>
      <c r="O310" s="39" t="s">
        <v>76</v>
      </c>
      <c r="P310" s="38" t="s">
        <v>76</v>
      </c>
      <c r="Q310" s="39" t="s">
        <v>76</v>
      </c>
      <c r="R310" s="40" t="s">
        <v>76</v>
      </c>
    </row>
    <row r="311" spans="1:18" ht="15" x14ac:dyDescent="0.2">
      <c r="A311" s="32" t="s">
        <v>660</v>
      </c>
      <c r="B311" s="62">
        <v>700</v>
      </c>
      <c r="C311" s="55">
        <v>1</v>
      </c>
      <c r="D311" s="75" t="s">
        <v>76</v>
      </c>
      <c r="E311" s="34">
        <v>9.65</v>
      </c>
      <c r="F311" s="33"/>
      <c r="G311" s="34">
        <v>14.15</v>
      </c>
      <c r="H311" s="33"/>
      <c r="I311" s="34">
        <v>15.65</v>
      </c>
      <c r="J311" s="33"/>
      <c r="K311" s="34">
        <v>17.149999999999999</v>
      </c>
      <c r="L311" s="33"/>
      <c r="M311" s="34">
        <v>20.149999999999999</v>
      </c>
      <c r="N311" s="33"/>
      <c r="O311" s="34">
        <v>24.65</v>
      </c>
      <c r="P311" s="33"/>
      <c r="Q311" s="34">
        <v>36.65</v>
      </c>
      <c r="R311" s="35"/>
    </row>
    <row r="312" spans="1:18" ht="25.5" x14ac:dyDescent="0.2">
      <c r="A312" s="36" t="s">
        <v>103</v>
      </c>
      <c r="B312" s="63">
        <v>250</v>
      </c>
      <c r="C312" s="37">
        <v>1</v>
      </c>
      <c r="D312" s="74" t="s">
        <v>76</v>
      </c>
      <c r="E312" s="39">
        <v>20</v>
      </c>
      <c r="F312" s="38"/>
      <c r="G312" s="39">
        <v>38.049999999999997</v>
      </c>
      <c r="H312" s="38"/>
      <c r="I312" s="39">
        <v>44.06</v>
      </c>
      <c r="J312" s="38"/>
      <c r="K312" s="39">
        <v>50.08</v>
      </c>
      <c r="L312" s="38"/>
      <c r="M312" s="39">
        <v>62.11</v>
      </c>
      <c r="N312" s="38"/>
      <c r="O312" s="39">
        <v>80.16</v>
      </c>
      <c r="P312" s="38"/>
      <c r="Q312" s="39">
        <v>110.24</v>
      </c>
      <c r="R312" s="40"/>
    </row>
    <row r="313" spans="1:18" ht="25.5" x14ac:dyDescent="0.2">
      <c r="A313" s="32" t="s">
        <v>663</v>
      </c>
      <c r="B313" s="62">
        <v>95</v>
      </c>
      <c r="C313" s="55">
        <v>1</v>
      </c>
      <c r="D313" s="75">
        <v>1.2861787231969997</v>
      </c>
      <c r="E313" s="34">
        <v>30</v>
      </c>
      <c r="F313" s="33"/>
      <c r="G313" s="34">
        <v>36.75</v>
      </c>
      <c r="H313" s="33"/>
      <c r="I313" s="34">
        <v>39</v>
      </c>
      <c r="J313" s="33"/>
      <c r="K313" s="34">
        <v>41.25</v>
      </c>
      <c r="L313" s="33"/>
      <c r="M313" s="34">
        <v>45.75</v>
      </c>
      <c r="N313" s="33"/>
      <c r="O313" s="34">
        <v>52.5</v>
      </c>
      <c r="P313" s="33"/>
      <c r="Q313" s="34">
        <v>63.75</v>
      </c>
      <c r="R313" s="35"/>
    </row>
    <row r="314" spans="1:18" ht="15" x14ac:dyDescent="0.2">
      <c r="A314" s="36" t="s">
        <v>665</v>
      </c>
      <c r="B314" s="63">
        <v>429</v>
      </c>
      <c r="C314" s="37">
        <v>1</v>
      </c>
      <c r="D314" s="74">
        <v>1.7400985316846986</v>
      </c>
      <c r="E314" s="39">
        <v>14.75</v>
      </c>
      <c r="F314" s="38"/>
      <c r="G314" s="39">
        <v>18.5</v>
      </c>
      <c r="H314" s="38"/>
      <c r="I314" s="39">
        <v>20.3</v>
      </c>
      <c r="J314" s="38"/>
      <c r="K314" s="39">
        <v>22.1</v>
      </c>
      <c r="L314" s="38"/>
      <c r="M314" s="39">
        <v>25.7</v>
      </c>
      <c r="N314" s="38"/>
      <c r="O314" s="39">
        <v>31.1</v>
      </c>
      <c r="P314" s="38"/>
      <c r="Q314" s="39">
        <v>42.6</v>
      </c>
      <c r="R314" s="40"/>
    </row>
    <row r="315" spans="1:18" ht="15" x14ac:dyDescent="0.2">
      <c r="A315" s="32" t="s">
        <v>667</v>
      </c>
      <c r="B315" s="62">
        <v>13561</v>
      </c>
      <c r="C315" s="55">
        <v>1</v>
      </c>
      <c r="D315" s="75">
        <v>0.99466083458543142</v>
      </c>
      <c r="E315" s="34">
        <v>28.65</v>
      </c>
      <c r="F315" s="33">
        <v>35.630000000000003</v>
      </c>
      <c r="G315" s="34">
        <v>28.65</v>
      </c>
      <c r="H315" s="33">
        <v>35.630000000000003</v>
      </c>
      <c r="I315" s="34">
        <v>28.65</v>
      </c>
      <c r="J315" s="33">
        <v>35.630000000000003</v>
      </c>
      <c r="K315" s="34">
        <v>28.65</v>
      </c>
      <c r="L315" s="33">
        <v>35.630000000000003</v>
      </c>
      <c r="M315" s="34">
        <v>34.130000000000003</v>
      </c>
      <c r="N315" s="33">
        <v>42.49</v>
      </c>
      <c r="O315" s="34">
        <v>42.35</v>
      </c>
      <c r="P315" s="33">
        <v>52.78</v>
      </c>
      <c r="Q315" s="34">
        <v>56.05</v>
      </c>
      <c r="R315" s="35">
        <v>69.930000000000007</v>
      </c>
    </row>
    <row r="316" spans="1:18" ht="15" x14ac:dyDescent="0.2">
      <c r="A316" s="36" t="s">
        <v>669</v>
      </c>
      <c r="B316" s="63" t="s">
        <v>76</v>
      </c>
      <c r="C316" s="37" t="s">
        <v>76</v>
      </c>
      <c r="D316" s="74" t="s">
        <v>76</v>
      </c>
      <c r="E316" s="39" t="s">
        <v>76</v>
      </c>
      <c r="F316" s="38" t="s">
        <v>76</v>
      </c>
      <c r="G316" s="39" t="s">
        <v>76</v>
      </c>
      <c r="H316" s="38" t="s">
        <v>76</v>
      </c>
      <c r="I316" s="39" t="s">
        <v>76</v>
      </c>
      <c r="J316" s="38" t="s">
        <v>76</v>
      </c>
      <c r="K316" s="39" t="s">
        <v>76</v>
      </c>
      <c r="L316" s="38" t="s">
        <v>76</v>
      </c>
      <c r="M316" s="39" t="s">
        <v>76</v>
      </c>
      <c r="N316" s="38" t="s">
        <v>76</v>
      </c>
      <c r="O316" s="39" t="s">
        <v>76</v>
      </c>
      <c r="P316" s="38" t="s">
        <v>76</v>
      </c>
      <c r="Q316" s="39" t="s">
        <v>76</v>
      </c>
      <c r="R316" s="40" t="s">
        <v>76</v>
      </c>
    </row>
    <row r="317" spans="1:18" ht="15" x14ac:dyDescent="0.2">
      <c r="A317" s="32" t="s">
        <v>672</v>
      </c>
      <c r="B317" s="62">
        <v>234</v>
      </c>
      <c r="C317" s="55">
        <v>1</v>
      </c>
      <c r="D317" s="75" t="s">
        <v>76</v>
      </c>
      <c r="E317" s="34">
        <v>26.35</v>
      </c>
      <c r="F317" s="33"/>
      <c r="G317" s="34">
        <v>28.35</v>
      </c>
      <c r="H317" s="33"/>
      <c r="I317" s="34">
        <v>32.35</v>
      </c>
      <c r="J317" s="33"/>
      <c r="K317" s="34">
        <v>36.35</v>
      </c>
      <c r="L317" s="33"/>
      <c r="M317" s="34">
        <v>44.35</v>
      </c>
      <c r="N317" s="33"/>
      <c r="O317" s="34">
        <v>56.35</v>
      </c>
      <c r="P317" s="33"/>
      <c r="Q317" s="34">
        <v>77.349999999999994</v>
      </c>
      <c r="R317" s="35"/>
    </row>
    <row r="318" spans="1:18" ht="15" x14ac:dyDescent="0.2">
      <c r="A318" s="36" t="s">
        <v>673</v>
      </c>
      <c r="B318" s="63">
        <v>168</v>
      </c>
      <c r="C318" s="37">
        <v>1</v>
      </c>
      <c r="D318" s="74" t="s">
        <v>76</v>
      </c>
      <c r="E318" s="39">
        <v>24</v>
      </c>
      <c r="F318" s="38"/>
      <c r="G318" s="39">
        <v>34.5</v>
      </c>
      <c r="H318" s="38"/>
      <c r="I318" s="39">
        <v>38</v>
      </c>
      <c r="J318" s="38"/>
      <c r="K318" s="39">
        <v>41.5</v>
      </c>
      <c r="L318" s="38"/>
      <c r="M318" s="39">
        <v>48.5</v>
      </c>
      <c r="N318" s="38"/>
      <c r="O318" s="39">
        <v>59</v>
      </c>
      <c r="P318" s="38"/>
      <c r="Q318" s="39">
        <v>76.5</v>
      </c>
      <c r="R318" s="40"/>
    </row>
    <row r="319" spans="1:18" ht="15" x14ac:dyDescent="0.2">
      <c r="A319" s="32" t="s">
        <v>675</v>
      </c>
      <c r="B319" s="62">
        <v>5590</v>
      </c>
      <c r="C319" s="55">
        <v>1</v>
      </c>
      <c r="D319" s="75">
        <v>1.0618985787704294</v>
      </c>
      <c r="E319" s="34">
        <v>18.93</v>
      </c>
      <c r="F319" s="33"/>
      <c r="G319" s="34">
        <v>20.61</v>
      </c>
      <c r="H319" s="33"/>
      <c r="I319" s="34">
        <v>22.29</v>
      </c>
      <c r="J319" s="33"/>
      <c r="K319" s="34">
        <v>23.97</v>
      </c>
      <c r="L319" s="33"/>
      <c r="M319" s="34">
        <v>27.33</v>
      </c>
      <c r="N319" s="33"/>
      <c r="O319" s="34">
        <v>32.369999999999997</v>
      </c>
      <c r="P319" s="33"/>
      <c r="Q319" s="34">
        <v>40.770000000000003</v>
      </c>
      <c r="R319" s="35"/>
    </row>
    <row r="320" spans="1:18" ht="15" x14ac:dyDescent="0.2">
      <c r="A320" s="36" t="s">
        <v>677</v>
      </c>
      <c r="B320" s="63"/>
      <c r="C320" s="37"/>
      <c r="D320" s="74">
        <v>0.77076561404814636</v>
      </c>
      <c r="E320" s="39">
        <v>35</v>
      </c>
      <c r="F320" s="38"/>
      <c r="G320" s="39">
        <v>40</v>
      </c>
      <c r="H320" s="38"/>
      <c r="I320" s="39">
        <v>48</v>
      </c>
      <c r="J320" s="38"/>
      <c r="K320" s="39">
        <v>58.5</v>
      </c>
      <c r="L320" s="38"/>
      <c r="M320" s="39">
        <v>92.5</v>
      </c>
      <c r="N320" s="38"/>
      <c r="O320" s="39">
        <v>152.5</v>
      </c>
      <c r="P320" s="38"/>
      <c r="Q320" s="39">
        <v>252.5</v>
      </c>
      <c r="R320" s="40"/>
    </row>
    <row r="321" spans="1:18" ht="15" x14ac:dyDescent="0.2">
      <c r="A321" s="32" t="s">
        <v>678</v>
      </c>
      <c r="B321" s="62">
        <v>14500</v>
      </c>
      <c r="C321" s="55">
        <v>1</v>
      </c>
      <c r="D321" s="75">
        <v>0.715931272029108</v>
      </c>
      <c r="E321" s="34">
        <v>11.5</v>
      </c>
      <c r="F321" s="33"/>
      <c r="G321" s="34">
        <v>11.5</v>
      </c>
      <c r="H321" s="33"/>
      <c r="I321" s="34">
        <v>11.5</v>
      </c>
      <c r="J321" s="33"/>
      <c r="K321" s="34">
        <v>11.5</v>
      </c>
      <c r="L321" s="33"/>
      <c r="M321" s="34">
        <v>16.28</v>
      </c>
      <c r="N321" s="33"/>
      <c r="O321" s="34">
        <v>23.45</v>
      </c>
      <c r="P321" s="33"/>
      <c r="Q321" s="34">
        <v>35.4</v>
      </c>
      <c r="R321" s="35"/>
    </row>
    <row r="322" spans="1:18" ht="15" x14ac:dyDescent="0.2">
      <c r="A322" s="36" t="s">
        <v>680</v>
      </c>
      <c r="B322" s="63">
        <v>142</v>
      </c>
      <c r="C322" s="37">
        <v>1</v>
      </c>
      <c r="D322" s="74">
        <v>1.159840207162256</v>
      </c>
      <c r="E322" s="39">
        <v>30</v>
      </c>
      <c r="F322" s="38"/>
      <c r="G322" s="39">
        <v>51.69</v>
      </c>
      <c r="H322" s="38"/>
      <c r="I322" s="39">
        <v>62.54</v>
      </c>
      <c r="J322" s="38"/>
      <c r="K322" s="39">
        <v>73.39</v>
      </c>
      <c r="L322" s="38"/>
      <c r="M322" s="39">
        <v>95.09</v>
      </c>
      <c r="N322" s="38"/>
      <c r="O322" s="39">
        <v>127.64</v>
      </c>
      <c r="P322" s="38"/>
      <c r="Q322" s="39">
        <v>192.74</v>
      </c>
      <c r="R322" s="40"/>
    </row>
    <row r="323" spans="1:18" ht="15" x14ac:dyDescent="0.2">
      <c r="A323" s="32" t="s">
        <v>104</v>
      </c>
      <c r="B323" s="62"/>
      <c r="C323" s="55" t="s">
        <v>76</v>
      </c>
      <c r="D323" s="75" t="s">
        <v>76</v>
      </c>
      <c r="E323" s="34" t="s">
        <v>76</v>
      </c>
      <c r="F323" s="33" t="s">
        <v>76</v>
      </c>
      <c r="G323" s="34" t="s">
        <v>76</v>
      </c>
      <c r="H323" s="33" t="s">
        <v>76</v>
      </c>
      <c r="I323" s="34" t="s">
        <v>76</v>
      </c>
      <c r="J323" s="33" t="s">
        <v>76</v>
      </c>
      <c r="K323" s="34" t="s">
        <v>76</v>
      </c>
      <c r="L323" s="33" t="s">
        <v>76</v>
      </c>
      <c r="M323" s="34" t="s">
        <v>76</v>
      </c>
      <c r="N323" s="33" t="s">
        <v>76</v>
      </c>
      <c r="O323" s="34" t="s">
        <v>76</v>
      </c>
      <c r="P323" s="33" t="s">
        <v>76</v>
      </c>
      <c r="Q323" s="34" t="s">
        <v>76</v>
      </c>
      <c r="R323" s="35" t="s">
        <v>76</v>
      </c>
    </row>
    <row r="324" spans="1:18" ht="15" x14ac:dyDescent="0.2">
      <c r="A324" s="36" t="s">
        <v>681</v>
      </c>
      <c r="B324" s="63">
        <v>1797</v>
      </c>
      <c r="C324" s="37">
        <v>1</v>
      </c>
      <c r="D324" s="74" t="s">
        <v>76</v>
      </c>
      <c r="E324" s="39">
        <v>29.39</v>
      </c>
      <c r="F324" s="38"/>
      <c r="G324" s="39">
        <v>35.49</v>
      </c>
      <c r="H324" s="38"/>
      <c r="I324" s="39">
        <v>38.49</v>
      </c>
      <c r="J324" s="38"/>
      <c r="K324" s="39">
        <v>41.49</v>
      </c>
      <c r="L324" s="38"/>
      <c r="M324" s="39">
        <v>48.49</v>
      </c>
      <c r="N324" s="38"/>
      <c r="O324" s="39">
        <v>60.49</v>
      </c>
      <c r="P324" s="38"/>
      <c r="Q324" s="39">
        <v>87.03</v>
      </c>
      <c r="R324" s="40"/>
    </row>
    <row r="325" spans="1:18" ht="15" x14ac:dyDescent="0.2">
      <c r="A325" s="32" t="s">
        <v>683</v>
      </c>
      <c r="B325" s="62">
        <v>1050</v>
      </c>
      <c r="C325" s="55">
        <v>1</v>
      </c>
      <c r="D325" s="75">
        <v>0.47016431932847241</v>
      </c>
      <c r="E325" s="34">
        <v>10</v>
      </c>
      <c r="F325" s="33"/>
      <c r="G325" s="34">
        <v>13</v>
      </c>
      <c r="H325" s="33"/>
      <c r="I325" s="34">
        <v>14</v>
      </c>
      <c r="J325" s="33"/>
      <c r="K325" s="34">
        <v>15</v>
      </c>
      <c r="L325" s="33"/>
      <c r="M325" s="34">
        <v>17.75</v>
      </c>
      <c r="N325" s="33"/>
      <c r="O325" s="34">
        <v>23</v>
      </c>
      <c r="P325" s="33"/>
      <c r="Q325" s="34">
        <v>31.75</v>
      </c>
      <c r="R325" s="35"/>
    </row>
    <row r="326" spans="1:18" ht="15" x14ac:dyDescent="0.2">
      <c r="A326" s="36" t="s">
        <v>684</v>
      </c>
      <c r="B326" s="63">
        <v>1972</v>
      </c>
      <c r="C326" s="37">
        <v>1</v>
      </c>
      <c r="D326" s="74">
        <v>1.1629166940025357</v>
      </c>
      <c r="E326" s="39">
        <v>18.3</v>
      </c>
      <c r="F326" s="38">
        <v>27.14</v>
      </c>
      <c r="G326" s="39">
        <v>21.39</v>
      </c>
      <c r="H326" s="38">
        <v>33.33</v>
      </c>
      <c r="I326" s="39">
        <v>24.48</v>
      </c>
      <c r="J326" s="38">
        <v>39.520000000000003</v>
      </c>
      <c r="K326" s="39">
        <v>27.57</v>
      </c>
      <c r="L326" s="38">
        <v>45.71</v>
      </c>
      <c r="M326" s="39">
        <v>33.75</v>
      </c>
      <c r="N326" s="38">
        <v>58.09</v>
      </c>
      <c r="O326" s="39">
        <v>43.02</v>
      </c>
      <c r="P326" s="38">
        <v>76.66</v>
      </c>
      <c r="Q326" s="39">
        <v>62.92</v>
      </c>
      <c r="R326" s="40">
        <v>116.46</v>
      </c>
    </row>
    <row r="327" spans="1:18" ht="15" x14ac:dyDescent="0.2">
      <c r="A327" s="32" t="s">
        <v>685</v>
      </c>
      <c r="B327" s="62">
        <v>3800</v>
      </c>
      <c r="C327" s="55">
        <v>1</v>
      </c>
      <c r="D327" s="75">
        <v>1.21267806848335</v>
      </c>
      <c r="E327" s="34">
        <v>25</v>
      </c>
      <c r="F327" s="33"/>
      <c r="G327" s="34">
        <v>26.5</v>
      </c>
      <c r="H327" s="33"/>
      <c r="I327" s="34">
        <v>29.15</v>
      </c>
      <c r="J327" s="33"/>
      <c r="K327" s="34">
        <v>31.8</v>
      </c>
      <c r="L327" s="33"/>
      <c r="M327" s="34">
        <v>37.1</v>
      </c>
      <c r="N327" s="33"/>
      <c r="O327" s="34">
        <v>45.05</v>
      </c>
      <c r="P327" s="33"/>
      <c r="Q327" s="34">
        <v>58.3</v>
      </c>
      <c r="R327" s="35"/>
    </row>
    <row r="328" spans="1:18" ht="15" x14ac:dyDescent="0.2">
      <c r="A328" s="36" t="s">
        <v>687</v>
      </c>
      <c r="B328" s="63">
        <v>1107</v>
      </c>
      <c r="C328" s="37">
        <v>1</v>
      </c>
      <c r="D328" s="74">
        <v>0.7874237351851946</v>
      </c>
      <c r="E328" s="39">
        <v>18.5</v>
      </c>
      <c r="F328" s="38"/>
      <c r="G328" s="39">
        <v>25.19</v>
      </c>
      <c r="H328" s="38"/>
      <c r="I328" s="39">
        <v>27.42</v>
      </c>
      <c r="J328" s="38"/>
      <c r="K328" s="39">
        <v>30.93</v>
      </c>
      <c r="L328" s="38"/>
      <c r="M328" s="39">
        <v>37.950000000000003</v>
      </c>
      <c r="N328" s="38"/>
      <c r="O328" s="39">
        <v>48.48</v>
      </c>
      <c r="P328" s="38"/>
      <c r="Q328" s="39">
        <v>66.03</v>
      </c>
      <c r="R328" s="40"/>
    </row>
    <row r="329" spans="1:18" ht="15" x14ac:dyDescent="0.2">
      <c r="A329" s="32" t="s">
        <v>688</v>
      </c>
      <c r="B329" s="62">
        <v>1962</v>
      </c>
      <c r="C329" s="55">
        <v>1</v>
      </c>
      <c r="D329" s="75">
        <v>0.92765971514697976</v>
      </c>
      <c r="E329" s="34">
        <v>33.700000000000003</v>
      </c>
      <c r="F329" s="33"/>
      <c r="G329" s="34">
        <v>44.2</v>
      </c>
      <c r="H329" s="33"/>
      <c r="I329" s="34">
        <v>47.7</v>
      </c>
      <c r="J329" s="33"/>
      <c r="K329" s="34">
        <v>52.7</v>
      </c>
      <c r="L329" s="33"/>
      <c r="M329" s="34">
        <v>62.7</v>
      </c>
      <c r="N329" s="33"/>
      <c r="O329" s="34">
        <v>77.7</v>
      </c>
      <c r="P329" s="33"/>
      <c r="Q329" s="34">
        <v>117.7</v>
      </c>
      <c r="R329" s="35"/>
    </row>
    <row r="330" spans="1:18" ht="15" x14ac:dyDescent="0.2">
      <c r="A330" s="36" t="s">
        <v>690</v>
      </c>
      <c r="B330" s="63">
        <v>143</v>
      </c>
      <c r="C330" s="37">
        <v>1</v>
      </c>
      <c r="D330" s="74">
        <v>1.0749420236787501</v>
      </c>
      <c r="E330" s="39">
        <v>16.25</v>
      </c>
      <c r="F330" s="38"/>
      <c r="G330" s="39">
        <v>21.8</v>
      </c>
      <c r="H330" s="38"/>
      <c r="I330" s="39">
        <v>24.57</v>
      </c>
      <c r="J330" s="38"/>
      <c r="K330" s="39">
        <v>27.34</v>
      </c>
      <c r="L330" s="38"/>
      <c r="M330" s="39">
        <v>32.880000000000003</v>
      </c>
      <c r="N330" s="38"/>
      <c r="O330" s="39">
        <v>41.19</v>
      </c>
      <c r="P330" s="38"/>
      <c r="Q330" s="39">
        <v>58.44</v>
      </c>
      <c r="R330" s="40"/>
    </row>
    <row r="331" spans="1:18" ht="15" x14ac:dyDescent="0.2">
      <c r="A331" s="32" t="s">
        <v>692</v>
      </c>
      <c r="B331" s="62">
        <v>600</v>
      </c>
      <c r="C331" s="55">
        <v>1</v>
      </c>
      <c r="D331" s="75">
        <v>1.0150685651690532</v>
      </c>
      <c r="E331" s="34">
        <v>7.5</v>
      </c>
      <c r="F331" s="33"/>
      <c r="G331" s="34">
        <v>10.5</v>
      </c>
      <c r="H331" s="33"/>
      <c r="I331" s="34">
        <v>11.5</v>
      </c>
      <c r="J331" s="33"/>
      <c r="K331" s="34">
        <v>12.5</v>
      </c>
      <c r="L331" s="33"/>
      <c r="M331" s="34">
        <v>14.5</v>
      </c>
      <c r="N331" s="33"/>
      <c r="O331" s="34">
        <v>17.5</v>
      </c>
      <c r="P331" s="33"/>
      <c r="Q331" s="34">
        <v>22.5</v>
      </c>
      <c r="R331" s="35"/>
    </row>
    <row r="332" spans="1:18" ht="15" x14ac:dyDescent="0.2">
      <c r="A332" s="36" t="s">
        <v>694</v>
      </c>
      <c r="B332" s="63">
        <v>120</v>
      </c>
      <c r="C332" s="37">
        <v>1</v>
      </c>
      <c r="D332" s="74" t="s">
        <v>76</v>
      </c>
      <c r="E332" s="39">
        <v>13.75</v>
      </c>
      <c r="F332" s="38"/>
      <c r="G332" s="39">
        <v>21.75</v>
      </c>
      <c r="H332" s="38"/>
      <c r="I332" s="39">
        <v>25.75</v>
      </c>
      <c r="J332" s="38"/>
      <c r="K332" s="39">
        <v>31.75</v>
      </c>
      <c r="L332" s="38"/>
      <c r="M332" s="39">
        <v>43.75</v>
      </c>
      <c r="N332" s="38"/>
      <c r="O332" s="39">
        <v>64</v>
      </c>
      <c r="P332" s="38"/>
      <c r="Q332" s="39">
        <v>105.25</v>
      </c>
      <c r="R332" s="40"/>
    </row>
    <row r="333" spans="1:18" ht="15" x14ac:dyDescent="0.2">
      <c r="A333" s="32" t="s">
        <v>696</v>
      </c>
      <c r="B333" s="62">
        <v>188</v>
      </c>
      <c r="C333" s="55">
        <v>1</v>
      </c>
      <c r="D333" s="75">
        <v>0.93010447422212128</v>
      </c>
      <c r="E333" s="34">
        <v>19.21</v>
      </c>
      <c r="F333" s="33"/>
      <c r="G333" s="34">
        <v>25.21</v>
      </c>
      <c r="H333" s="33"/>
      <c r="I333" s="34">
        <v>29.46</v>
      </c>
      <c r="J333" s="33"/>
      <c r="K333" s="34">
        <v>33.71</v>
      </c>
      <c r="L333" s="33"/>
      <c r="M333" s="34">
        <v>42.21</v>
      </c>
      <c r="N333" s="33"/>
      <c r="O333" s="34">
        <v>56.46</v>
      </c>
      <c r="P333" s="33"/>
      <c r="Q333" s="34">
        <v>85.21</v>
      </c>
      <c r="R333" s="35"/>
    </row>
    <row r="334" spans="1:18" ht="15" x14ac:dyDescent="0.2">
      <c r="A334" s="36" t="s">
        <v>105</v>
      </c>
      <c r="B334" s="63">
        <v>1500</v>
      </c>
      <c r="C334" s="37">
        <v>1</v>
      </c>
      <c r="D334" s="74">
        <v>1.0156160368350939</v>
      </c>
      <c r="E334" s="39">
        <v>18.45</v>
      </c>
      <c r="F334" s="38"/>
      <c r="G334" s="39">
        <v>25.05</v>
      </c>
      <c r="H334" s="38"/>
      <c r="I334" s="39">
        <v>27.25</v>
      </c>
      <c r="J334" s="38"/>
      <c r="K334" s="39">
        <v>29.45</v>
      </c>
      <c r="L334" s="38"/>
      <c r="M334" s="39">
        <v>33.85</v>
      </c>
      <c r="N334" s="38"/>
      <c r="O334" s="39">
        <v>40.450000000000003</v>
      </c>
      <c r="P334" s="38"/>
      <c r="Q334" s="39">
        <v>51.45</v>
      </c>
      <c r="R334" s="40"/>
    </row>
    <row r="335" spans="1:18" ht="15" x14ac:dyDescent="0.2">
      <c r="A335" s="32" t="s">
        <v>699</v>
      </c>
      <c r="B335" s="62" t="s">
        <v>76</v>
      </c>
      <c r="C335" s="55" t="s">
        <v>76</v>
      </c>
      <c r="D335" s="75" t="s">
        <v>76</v>
      </c>
      <c r="E335" s="34" t="s">
        <v>76</v>
      </c>
      <c r="F335" s="33" t="s">
        <v>76</v>
      </c>
      <c r="G335" s="34" t="s">
        <v>76</v>
      </c>
      <c r="H335" s="33" t="s">
        <v>76</v>
      </c>
      <c r="I335" s="34" t="s">
        <v>76</v>
      </c>
      <c r="J335" s="33" t="s">
        <v>76</v>
      </c>
      <c r="K335" s="34" t="s">
        <v>76</v>
      </c>
      <c r="L335" s="33" t="s">
        <v>76</v>
      </c>
      <c r="M335" s="34" t="s">
        <v>76</v>
      </c>
      <c r="N335" s="33" t="s">
        <v>76</v>
      </c>
      <c r="O335" s="34" t="s">
        <v>76</v>
      </c>
      <c r="P335" s="33" t="s">
        <v>76</v>
      </c>
      <c r="Q335" s="34" t="s">
        <v>76</v>
      </c>
      <c r="R335" s="35" t="s">
        <v>76</v>
      </c>
    </row>
    <row r="336" spans="1:18" ht="25.5" x14ac:dyDescent="0.2">
      <c r="A336" s="36" t="s">
        <v>700</v>
      </c>
      <c r="B336" s="63"/>
      <c r="C336" s="37" t="s">
        <v>76</v>
      </c>
      <c r="D336" s="74" t="s">
        <v>76</v>
      </c>
      <c r="E336" s="39" t="s">
        <v>76</v>
      </c>
      <c r="F336" s="38" t="s">
        <v>76</v>
      </c>
      <c r="G336" s="39" t="s">
        <v>76</v>
      </c>
      <c r="H336" s="38" t="s">
        <v>76</v>
      </c>
      <c r="I336" s="39" t="s">
        <v>76</v>
      </c>
      <c r="J336" s="38" t="s">
        <v>76</v>
      </c>
      <c r="K336" s="39" t="s">
        <v>76</v>
      </c>
      <c r="L336" s="38" t="s">
        <v>76</v>
      </c>
      <c r="M336" s="39" t="s">
        <v>76</v>
      </c>
      <c r="N336" s="38" t="s">
        <v>76</v>
      </c>
      <c r="O336" s="39" t="s">
        <v>76</v>
      </c>
      <c r="P336" s="38" t="s">
        <v>76</v>
      </c>
      <c r="Q336" s="39" t="s">
        <v>76</v>
      </c>
      <c r="R336" s="40" t="s">
        <v>76</v>
      </c>
    </row>
    <row r="337" spans="1:18" ht="15" x14ac:dyDescent="0.2">
      <c r="A337" s="32" t="s">
        <v>106</v>
      </c>
      <c r="B337" s="62">
        <v>27116</v>
      </c>
      <c r="C337" s="55">
        <v>1</v>
      </c>
      <c r="D337" s="75">
        <v>0.93456235652997088</v>
      </c>
      <c r="E337" s="34">
        <v>20.99</v>
      </c>
      <c r="F337" s="33"/>
      <c r="G337" s="34">
        <v>26.18</v>
      </c>
      <c r="H337" s="33"/>
      <c r="I337" s="34">
        <v>27.91</v>
      </c>
      <c r="J337" s="33"/>
      <c r="K337" s="34">
        <v>29.64</v>
      </c>
      <c r="L337" s="33"/>
      <c r="M337" s="34">
        <v>33.1</v>
      </c>
      <c r="N337" s="33"/>
      <c r="O337" s="34">
        <v>38.29</v>
      </c>
      <c r="P337" s="33"/>
      <c r="Q337" s="34">
        <v>55.34</v>
      </c>
      <c r="R337" s="35"/>
    </row>
    <row r="338" spans="1:18" ht="15" x14ac:dyDescent="0.2">
      <c r="A338" s="36" t="s">
        <v>702</v>
      </c>
      <c r="B338" s="63"/>
      <c r="C338" s="37" t="s">
        <v>76</v>
      </c>
      <c r="D338" s="74" t="s">
        <v>76</v>
      </c>
      <c r="E338" s="39" t="s">
        <v>76</v>
      </c>
      <c r="F338" s="38" t="s">
        <v>76</v>
      </c>
      <c r="G338" s="39" t="s">
        <v>76</v>
      </c>
      <c r="H338" s="38" t="s">
        <v>76</v>
      </c>
      <c r="I338" s="39" t="s">
        <v>76</v>
      </c>
      <c r="J338" s="38" t="s">
        <v>76</v>
      </c>
      <c r="K338" s="39" t="s">
        <v>76</v>
      </c>
      <c r="L338" s="38" t="s">
        <v>76</v>
      </c>
      <c r="M338" s="39" t="s">
        <v>76</v>
      </c>
      <c r="N338" s="38" t="s">
        <v>76</v>
      </c>
      <c r="O338" s="39" t="s">
        <v>76</v>
      </c>
      <c r="P338" s="38" t="s">
        <v>76</v>
      </c>
      <c r="Q338" s="39" t="s">
        <v>76</v>
      </c>
      <c r="R338" s="40" t="s">
        <v>76</v>
      </c>
    </row>
    <row r="339" spans="1:18" ht="15" x14ac:dyDescent="0.2">
      <c r="A339" s="32" t="s">
        <v>703</v>
      </c>
      <c r="B339" s="62">
        <v>240</v>
      </c>
      <c r="C339" s="55">
        <v>1</v>
      </c>
      <c r="D339" s="75" t="s">
        <v>76</v>
      </c>
      <c r="E339" s="34">
        <v>28</v>
      </c>
      <c r="F339" s="33"/>
      <c r="G339" s="34">
        <v>31</v>
      </c>
      <c r="H339" s="33"/>
      <c r="I339" s="34">
        <v>32.5</v>
      </c>
      <c r="J339" s="33"/>
      <c r="K339" s="34">
        <v>34</v>
      </c>
      <c r="L339" s="33"/>
      <c r="M339" s="34">
        <v>37</v>
      </c>
      <c r="N339" s="33"/>
      <c r="O339" s="34">
        <v>42.25</v>
      </c>
      <c r="P339" s="33"/>
      <c r="Q339" s="34">
        <v>51</v>
      </c>
      <c r="R339" s="35"/>
    </row>
    <row r="340" spans="1:18" ht="15" x14ac:dyDescent="0.2">
      <c r="A340" s="36" t="s">
        <v>704</v>
      </c>
      <c r="B340" s="63">
        <v>3175</v>
      </c>
      <c r="C340" s="37">
        <v>1</v>
      </c>
      <c r="D340" s="74">
        <v>1.349400669827348</v>
      </c>
      <c r="E340" s="39">
        <v>16</v>
      </c>
      <c r="F340" s="38"/>
      <c r="G340" s="39">
        <v>16</v>
      </c>
      <c r="H340" s="38"/>
      <c r="I340" s="39">
        <v>16</v>
      </c>
      <c r="J340" s="38"/>
      <c r="K340" s="39">
        <v>17</v>
      </c>
      <c r="L340" s="38"/>
      <c r="M340" s="39">
        <v>19</v>
      </c>
      <c r="N340" s="38"/>
      <c r="O340" s="39">
        <v>22</v>
      </c>
      <c r="P340" s="38"/>
      <c r="Q340" s="39">
        <v>27</v>
      </c>
      <c r="R340" s="40"/>
    </row>
    <row r="341" spans="1:18" ht="15" x14ac:dyDescent="0.2">
      <c r="A341" s="32" t="s">
        <v>707</v>
      </c>
      <c r="B341" s="62">
        <v>165000</v>
      </c>
      <c r="C341" s="55">
        <v>1</v>
      </c>
      <c r="D341" s="75">
        <v>1.5381523104794437</v>
      </c>
      <c r="E341" s="34">
        <v>11.5</v>
      </c>
      <c r="F341" s="33">
        <v>14.95</v>
      </c>
      <c r="G341" s="34">
        <v>17.5</v>
      </c>
      <c r="H341" s="33">
        <v>22.75</v>
      </c>
      <c r="I341" s="34">
        <v>19.5</v>
      </c>
      <c r="J341" s="33">
        <v>25.35</v>
      </c>
      <c r="K341" s="34">
        <v>21.5</v>
      </c>
      <c r="L341" s="33">
        <v>27.95</v>
      </c>
      <c r="M341" s="34">
        <v>25.5</v>
      </c>
      <c r="N341" s="33">
        <v>33.15</v>
      </c>
      <c r="O341" s="34">
        <v>32.5</v>
      </c>
      <c r="P341" s="33">
        <v>42.25</v>
      </c>
      <c r="Q341" s="34">
        <v>45</v>
      </c>
      <c r="R341" s="35">
        <v>58.5</v>
      </c>
    </row>
    <row r="342" spans="1:18" ht="15" x14ac:dyDescent="0.2">
      <c r="A342" s="36" t="s">
        <v>107</v>
      </c>
      <c r="B342" s="63"/>
      <c r="C342" s="37" t="s">
        <v>76</v>
      </c>
      <c r="D342" s="74" t="s">
        <v>76</v>
      </c>
      <c r="E342" s="39" t="s">
        <v>76</v>
      </c>
      <c r="F342" s="38" t="s">
        <v>76</v>
      </c>
      <c r="G342" s="39" t="s">
        <v>76</v>
      </c>
      <c r="H342" s="38" t="s">
        <v>76</v>
      </c>
      <c r="I342" s="39" t="s">
        <v>76</v>
      </c>
      <c r="J342" s="38" t="s">
        <v>76</v>
      </c>
      <c r="K342" s="39" t="s">
        <v>76</v>
      </c>
      <c r="L342" s="38" t="s">
        <v>76</v>
      </c>
      <c r="M342" s="39" t="s">
        <v>76</v>
      </c>
      <c r="N342" s="38" t="s">
        <v>76</v>
      </c>
      <c r="O342" s="39" t="s">
        <v>76</v>
      </c>
      <c r="P342" s="38" t="s">
        <v>76</v>
      </c>
      <c r="Q342" s="39" t="s">
        <v>76</v>
      </c>
      <c r="R342" s="40" t="s">
        <v>76</v>
      </c>
    </row>
    <row r="343" spans="1:18" ht="15" x14ac:dyDescent="0.2">
      <c r="A343" s="32" t="s">
        <v>711</v>
      </c>
      <c r="B343" s="62">
        <v>300</v>
      </c>
      <c r="C343" s="55">
        <v>1</v>
      </c>
      <c r="D343" s="75">
        <v>1.379206501725813</v>
      </c>
      <c r="E343" s="34">
        <v>24.5</v>
      </c>
      <c r="F343" s="33"/>
      <c r="G343" s="34">
        <v>30.1</v>
      </c>
      <c r="H343" s="33"/>
      <c r="I343" s="34">
        <v>32.9</v>
      </c>
      <c r="J343" s="33"/>
      <c r="K343" s="34">
        <v>35.700000000000003</v>
      </c>
      <c r="L343" s="33"/>
      <c r="M343" s="34">
        <v>41.3</v>
      </c>
      <c r="N343" s="33"/>
      <c r="O343" s="34">
        <v>49.7</v>
      </c>
      <c r="P343" s="33"/>
      <c r="Q343" s="34">
        <v>63.7</v>
      </c>
      <c r="R343" s="35"/>
    </row>
    <row r="344" spans="1:18" ht="15" x14ac:dyDescent="0.2">
      <c r="A344" s="36" t="s">
        <v>713</v>
      </c>
      <c r="B344" s="63">
        <v>310</v>
      </c>
      <c r="C344" s="37">
        <v>1</v>
      </c>
      <c r="D344" s="74">
        <v>1.0008798447863556</v>
      </c>
      <c r="E344" s="39">
        <v>9</v>
      </c>
      <c r="F344" s="38"/>
      <c r="G344" s="39">
        <v>13</v>
      </c>
      <c r="H344" s="38"/>
      <c r="I344" s="39">
        <v>15</v>
      </c>
      <c r="J344" s="38"/>
      <c r="K344" s="39">
        <v>17</v>
      </c>
      <c r="L344" s="38"/>
      <c r="M344" s="39">
        <v>21</v>
      </c>
      <c r="N344" s="38"/>
      <c r="O344" s="39">
        <v>27</v>
      </c>
      <c r="P344" s="38"/>
      <c r="Q344" s="39">
        <v>37</v>
      </c>
      <c r="R344" s="40"/>
    </row>
    <row r="345" spans="1:18" ht="15" x14ac:dyDescent="0.2">
      <c r="A345" s="32" t="s">
        <v>715</v>
      </c>
      <c r="B345" s="62">
        <v>165</v>
      </c>
      <c r="C345" s="55">
        <v>1</v>
      </c>
      <c r="D345" s="75" t="s">
        <v>76</v>
      </c>
      <c r="E345" s="34">
        <v>25</v>
      </c>
      <c r="F345" s="33"/>
      <c r="G345" s="34">
        <v>31.75</v>
      </c>
      <c r="H345" s="33"/>
      <c r="I345" s="34">
        <v>34</v>
      </c>
      <c r="J345" s="33"/>
      <c r="K345" s="34">
        <v>36.950000000000003</v>
      </c>
      <c r="L345" s="33"/>
      <c r="M345" s="34">
        <v>42.85</v>
      </c>
      <c r="N345" s="33"/>
      <c r="O345" s="34">
        <v>51.7</v>
      </c>
      <c r="P345" s="33"/>
      <c r="Q345" s="34">
        <v>66.45</v>
      </c>
      <c r="R345" s="35"/>
    </row>
    <row r="346" spans="1:18" ht="15" x14ac:dyDescent="0.2">
      <c r="A346" s="36" t="s">
        <v>717</v>
      </c>
      <c r="B346" s="63">
        <v>680</v>
      </c>
      <c r="C346" s="37">
        <v>1</v>
      </c>
      <c r="D346" s="74">
        <v>0.8717939883093242</v>
      </c>
      <c r="E346" s="39">
        <v>13.25</v>
      </c>
      <c r="F346" s="38"/>
      <c r="G346" s="39">
        <v>17.149999999999999</v>
      </c>
      <c r="H346" s="38"/>
      <c r="I346" s="39">
        <v>18.45</v>
      </c>
      <c r="J346" s="38"/>
      <c r="K346" s="39">
        <v>19.75</v>
      </c>
      <c r="L346" s="38"/>
      <c r="M346" s="39">
        <v>22.35</v>
      </c>
      <c r="N346" s="38"/>
      <c r="O346" s="39">
        <v>26.25</v>
      </c>
      <c r="P346" s="38"/>
      <c r="Q346" s="39">
        <v>32.75</v>
      </c>
      <c r="R346" s="40"/>
    </row>
    <row r="347" spans="1:18" ht="15" x14ac:dyDescent="0.2">
      <c r="A347" s="32" t="s">
        <v>719</v>
      </c>
      <c r="B347" s="62">
        <v>6680</v>
      </c>
      <c r="C347" s="55">
        <v>1</v>
      </c>
      <c r="D347" s="75">
        <v>1.2468049404968562</v>
      </c>
      <c r="E347" s="34">
        <v>19.850000000000001</v>
      </c>
      <c r="F347" s="33"/>
      <c r="G347" s="34">
        <v>19.850000000000001</v>
      </c>
      <c r="H347" s="33"/>
      <c r="I347" s="34">
        <v>23.57</v>
      </c>
      <c r="J347" s="33"/>
      <c r="K347" s="34">
        <v>27.29</v>
      </c>
      <c r="L347" s="33"/>
      <c r="M347" s="34">
        <v>34.729999999999997</v>
      </c>
      <c r="N347" s="33"/>
      <c r="O347" s="34">
        <v>45.89</v>
      </c>
      <c r="P347" s="33"/>
      <c r="Q347" s="34">
        <v>65.540000000000006</v>
      </c>
      <c r="R347" s="35"/>
    </row>
    <row r="348" spans="1:18" ht="15" x14ac:dyDescent="0.2">
      <c r="A348" s="36" t="s">
        <v>722</v>
      </c>
      <c r="B348" s="63">
        <v>1635</v>
      </c>
      <c r="C348" s="37">
        <v>1</v>
      </c>
      <c r="D348" s="74">
        <v>1.4893586521455833</v>
      </c>
      <c r="E348" s="39">
        <v>29.19</v>
      </c>
      <c r="F348" s="38">
        <v>45.11</v>
      </c>
      <c r="G348" s="39">
        <v>32.67</v>
      </c>
      <c r="H348" s="38">
        <v>57.95</v>
      </c>
      <c r="I348" s="39">
        <v>36.15</v>
      </c>
      <c r="J348" s="38">
        <v>62.23</v>
      </c>
      <c r="K348" s="39">
        <v>39.630000000000003</v>
      </c>
      <c r="L348" s="38">
        <v>66.510000000000005</v>
      </c>
      <c r="M348" s="39">
        <v>46.59</v>
      </c>
      <c r="N348" s="38">
        <v>75.069999999999993</v>
      </c>
      <c r="O348" s="39">
        <v>57.03</v>
      </c>
      <c r="P348" s="38">
        <v>87.91</v>
      </c>
      <c r="Q348" s="39">
        <v>74.430000000000007</v>
      </c>
      <c r="R348" s="40">
        <v>109.31</v>
      </c>
    </row>
    <row r="349" spans="1:18" ht="15" x14ac:dyDescent="0.2">
      <c r="A349" s="32" t="s">
        <v>724</v>
      </c>
      <c r="B349" s="62">
        <v>2691</v>
      </c>
      <c r="C349" s="55">
        <v>1</v>
      </c>
      <c r="D349" s="75">
        <v>0.74353641351457367</v>
      </c>
      <c r="E349" s="34">
        <v>16</v>
      </c>
      <c r="F349" s="33"/>
      <c r="G349" s="34">
        <v>20.65</v>
      </c>
      <c r="H349" s="33"/>
      <c r="I349" s="34">
        <v>22.2</v>
      </c>
      <c r="J349" s="33"/>
      <c r="K349" s="34">
        <v>24.53</v>
      </c>
      <c r="L349" s="33"/>
      <c r="M349" s="34">
        <v>29.19</v>
      </c>
      <c r="N349" s="33"/>
      <c r="O349" s="34">
        <v>36.18</v>
      </c>
      <c r="P349" s="33"/>
      <c r="Q349" s="34">
        <v>47.83</v>
      </c>
      <c r="R349" s="35"/>
    </row>
    <row r="350" spans="1:18" ht="15" x14ac:dyDescent="0.2">
      <c r="A350" s="36" t="s">
        <v>725</v>
      </c>
      <c r="B350" s="63">
        <v>213</v>
      </c>
      <c r="C350" s="37">
        <v>1</v>
      </c>
      <c r="D350" s="74">
        <v>1.0137950116605399</v>
      </c>
      <c r="E350" s="39">
        <v>24</v>
      </c>
      <c r="F350" s="38"/>
      <c r="G350" s="39">
        <v>29.1</v>
      </c>
      <c r="H350" s="38"/>
      <c r="I350" s="39">
        <v>32.5</v>
      </c>
      <c r="J350" s="38"/>
      <c r="K350" s="39">
        <v>35.9</v>
      </c>
      <c r="L350" s="38"/>
      <c r="M350" s="39">
        <v>42.7</v>
      </c>
      <c r="N350" s="38"/>
      <c r="O350" s="39">
        <v>60.7</v>
      </c>
      <c r="P350" s="38"/>
      <c r="Q350" s="39">
        <v>90.7</v>
      </c>
      <c r="R350" s="40"/>
    </row>
    <row r="351" spans="1:18" ht="15" x14ac:dyDescent="0.2">
      <c r="A351" s="32" t="s">
        <v>727</v>
      </c>
      <c r="B351" s="62"/>
      <c r="C351" s="55"/>
      <c r="D351" s="75">
        <v>1.187094814424007</v>
      </c>
      <c r="E351" s="34">
        <v>40</v>
      </c>
      <c r="F351" s="33"/>
      <c r="G351" s="34">
        <v>60.4</v>
      </c>
      <c r="H351" s="33"/>
      <c r="I351" s="34">
        <v>67.2</v>
      </c>
      <c r="J351" s="33"/>
      <c r="K351" s="34">
        <v>77.400000000000006</v>
      </c>
      <c r="L351" s="33"/>
      <c r="M351" s="34">
        <v>97.8</v>
      </c>
      <c r="N351" s="33"/>
      <c r="O351" s="34">
        <v>128.4</v>
      </c>
      <c r="P351" s="33"/>
      <c r="Q351" s="34">
        <v>183.6</v>
      </c>
      <c r="R351" s="35"/>
    </row>
    <row r="352" spans="1:18" ht="15" x14ac:dyDescent="0.2">
      <c r="A352" s="36" t="s">
        <v>729</v>
      </c>
      <c r="B352" s="63">
        <v>225</v>
      </c>
      <c r="C352" s="37">
        <v>1</v>
      </c>
      <c r="D352" s="74" t="s">
        <v>76</v>
      </c>
      <c r="E352" s="39">
        <v>40</v>
      </c>
      <c r="F352" s="38"/>
      <c r="G352" s="39">
        <v>60.4</v>
      </c>
      <c r="H352" s="38"/>
      <c r="I352" s="39">
        <v>67.2</v>
      </c>
      <c r="J352" s="38"/>
      <c r="K352" s="39">
        <v>77.400000000000006</v>
      </c>
      <c r="L352" s="38"/>
      <c r="M352" s="39">
        <v>97.8</v>
      </c>
      <c r="N352" s="38"/>
      <c r="O352" s="39">
        <v>128.4</v>
      </c>
      <c r="P352" s="38"/>
      <c r="Q352" s="39">
        <v>183.6</v>
      </c>
      <c r="R352" s="40"/>
    </row>
    <row r="353" spans="1:18" ht="15" x14ac:dyDescent="0.2">
      <c r="A353" s="32" t="s">
        <v>731</v>
      </c>
      <c r="B353" s="62">
        <v>300</v>
      </c>
      <c r="C353" s="55">
        <v>1</v>
      </c>
      <c r="D353" s="75" t="s">
        <v>76</v>
      </c>
      <c r="E353" s="34">
        <v>18</v>
      </c>
      <c r="F353" s="33"/>
      <c r="G353" s="34">
        <v>27</v>
      </c>
      <c r="H353" s="33"/>
      <c r="I353" s="34">
        <v>31.25</v>
      </c>
      <c r="J353" s="33"/>
      <c r="K353" s="34">
        <v>35.5</v>
      </c>
      <c r="L353" s="33"/>
      <c r="M353" s="34">
        <v>44</v>
      </c>
      <c r="N353" s="33"/>
      <c r="O353" s="34">
        <v>60.8</v>
      </c>
      <c r="P353" s="33"/>
      <c r="Q353" s="34">
        <v>88.8</v>
      </c>
      <c r="R353" s="35"/>
    </row>
    <row r="354" spans="1:18" ht="15" x14ac:dyDescent="0.2">
      <c r="A354" s="36" t="s">
        <v>732</v>
      </c>
      <c r="B354" s="63">
        <v>2126</v>
      </c>
      <c r="C354" s="37">
        <v>1</v>
      </c>
      <c r="D354" s="74">
        <v>0.79883375147633295</v>
      </c>
      <c r="E354" s="39">
        <v>14</v>
      </c>
      <c r="F354" s="38"/>
      <c r="G354" s="39">
        <v>17.600000000000001</v>
      </c>
      <c r="H354" s="38"/>
      <c r="I354" s="39">
        <v>20</v>
      </c>
      <c r="J354" s="38"/>
      <c r="K354" s="39">
        <v>22.4</v>
      </c>
      <c r="L354" s="38"/>
      <c r="M354" s="39">
        <v>27.2</v>
      </c>
      <c r="N354" s="38"/>
      <c r="O354" s="39">
        <v>34.4</v>
      </c>
      <c r="P354" s="38"/>
      <c r="Q354" s="39">
        <v>53.44</v>
      </c>
      <c r="R354" s="40"/>
    </row>
    <row r="355" spans="1:18" ht="15" x14ac:dyDescent="0.2">
      <c r="A355" s="32" t="s">
        <v>108</v>
      </c>
      <c r="B355" s="62">
        <v>675686</v>
      </c>
      <c r="C355" s="55">
        <v>1</v>
      </c>
      <c r="D355" s="75">
        <v>1.2927510197373351</v>
      </c>
      <c r="E355" s="34">
        <v>11</v>
      </c>
      <c r="F355" s="33"/>
      <c r="G355" s="34">
        <v>19.059999999999999</v>
      </c>
      <c r="H355" s="33"/>
      <c r="I355" s="34">
        <v>21.75</v>
      </c>
      <c r="J355" s="33"/>
      <c r="K355" s="34">
        <v>24.44</v>
      </c>
      <c r="L355" s="33"/>
      <c r="M355" s="34">
        <v>29.81</v>
      </c>
      <c r="N355" s="33"/>
      <c r="O355" s="34">
        <v>43.33</v>
      </c>
      <c r="P355" s="33"/>
      <c r="Q355" s="34">
        <v>87.81</v>
      </c>
      <c r="R355" s="35"/>
    </row>
    <row r="356" spans="1:18" ht="15" x14ac:dyDescent="0.2">
      <c r="A356" s="36" t="s">
        <v>735</v>
      </c>
      <c r="B356" s="63"/>
      <c r="C356" s="37"/>
      <c r="D356" s="74">
        <v>0.83517332744535222</v>
      </c>
      <c r="E356" s="39">
        <v>30</v>
      </c>
      <c r="F356" s="38"/>
      <c r="G356" s="39">
        <v>36</v>
      </c>
      <c r="H356" s="38"/>
      <c r="I356" s="39">
        <v>39</v>
      </c>
      <c r="J356" s="38"/>
      <c r="K356" s="39">
        <v>42</v>
      </c>
      <c r="L356" s="38"/>
      <c r="M356" s="39">
        <v>48</v>
      </c>
      <c r="N356" s="38"/>
      <c r="O356" s="39">
        <v>57</v>
      </c>
      <c r="P356" s="38"/>
      <c r="Q356" s="39">
        <v>72</v>
      </c>
      <c r="R356" s="40"/>
    </row>
    <row r="357" spans="1:18" ht="15" x14ac:dyDescent="0.2">
      <c r="A357" s="32" t="s">
        <v>737</v>
      </c>
      <c r="B357" s="62"/>
      <c r="C357" s="55"/>
      <c r="D357" s="75">
        <v>0.74123289350953858</v>
      </c>
      <c r="E357" s="34">
        <v>18.5</v>
      </c>
      <c r="F357" s="33"/>
      <c r="G357" s="34">
        <v>32.9</v>
      </c>
      <c r="H357" s="33"/>
      <c r="I357" s="34">
        <v>37.700000000000003</v>
      </c>
      <c r="J357" s="33"/>
      <c r="K357" s="34">
        <v>44.86</v>
      </c>
      <c r="L357" s="33"/>
      <c r="M357" s="34">
        <v>59.18</v>
      </c>
      <c r="N357" s="33"/>
      <c r="O357" s="34">
        <v>82.1</v>
      </c>
      <c r="P357" s="33"/>
      <c r="Q357" s="34">
        <v>125.1</v>
      </c>
      <c r="R357" s="35"/>
    </row>
    <row r="358" spans="1:18" ht="15" x14ac:dyDescent="0.2">
      <c r="A358" s="36" t="s">
        <v>740</v>
      </c>
      <c r="B358" s="63"/>
      <c r="C358" s="37"/>
      <c r="D358" s="74" t="s">
        <v>76</v>
      </c>
      <c r="E358" s="39">
        <v>18.8</v>
      </c>
      <c r="F358" s="38"/>
      <c r="G358" s="39">
        <v>31.8</v>
      </c>
      <c r="H358" s="38"/>
      <c r="I358" s="39">
        <v>36.799999999999997</v>
      </c>
      <c r="J358" s="38"/>
      <c r="K358" s="39">
        <v>41.8</v>
      </c>
      <c r="L358" s="38"/>
      <c r="M358" s="39">
        <v>51.8</v>
      </c>
      <c r="N358" s="38"/>
      <c r="O358" s="39">
        <v>70.8</v>
      </c>
      <c r="P358" s="38"/>
      <c r="Q358" s="39">
        <v>105.8</v>
      </c>
      <c r="R358" s="40"/>
    </row>
    <row r="359" spans="1:18" ht="15" x14ac:dyDescent="0.2">
      <c r="A359" s="32" t="s">
        <v>741</v>
      </c>
      <c r="B359" s="62">
        <v>10705</v>
      </c>
      <c r="C359" s="55">
        <v>1</v>
      </c>
      <c r="D359" s="75">
        <v>1.2514913277412023</v>
      </c>
      <c r="E359" s="34">
        <v>14.7</v>
      </c>
      <c r="F359" s="33"/>
      <c r="G359" s="34">
        <v>29.76</v>
      </c>
      <c r="H359" s="33"/>
      <c r="I359" s="34">
        <v>35.99</v>
      </c>
      <c r="J359" s="33"/>
      <c r="K359" s="34">
        <v>42.22</v>
      </c>
      <c r="L359" s="33"/>
      <c r="M359" s="34">
        <v>54.68</v>
      </c>
      <c r="N359" s="33"/>
      <c r="O359" s="34">
        <v>73.37</v>
      </c>
      <c r="P359" s="33"/>
      <c r="Q359" s="34">
        <v>110.17</v>
      </c>
      <c r="R359" s="35"/>
    </row>
    <row r="360" spans="1:18" ht="15" x14ac:dyDescent="0.2">
      <c r="A360" s="36" t="s">
        <v>743</v>
      </c>
      <c r="B360" s="63">
        <v>1773</v>
      </c>
      <c r="C360" s="37">
        <v>1</v>
      </c>
      <c r="D360" s="74">
        <v>1.1882525064473304</v>
      </c>
      <c r="E360" s="39">
        <v>27.78</v>
      </c>
      <c r="F360" s="38"/>
      <c r="G360" s="39">
        <v>34.56</v>
      </c>
      <c r="H360" s="38"/>
      <c r="I360" s="39">
        <v>37.24</v>
      </c>
      <c r="J360" s="38"/>
      <c r="K360" s="39">
        <v>39.92</v>
      </c>
      <c r="L360" s="38"/>
      <c r="M360" s="39">
        <v>47.8</v>
      </c>
      <c r="N360" s="38"/>
      <c r="O360" s="39">
        <v>59.62</v>
      </c>
      <c r="P360" s="38"/>
      <c r="Q360" s="39">
        <v>85.62</v>
      </c>
      <c r="R360" s="40"/>
    </row>
    <row r="361" spans="1:18" ht="15" x14ac:dyDescent="0.2">
      <c r="A361" s="32" t="s">
        <v>745</v>
      </c>
      <c r="B361" s="62">
        <v>15309</v>
      </c>
      <c r="C361" s="55">
        <v>1</v>
      </c>
      <c r="D361" s="75">
        <v>1.0527629583775604</v>
      </c>
      <c r="E361" s="34">
        <v>31.34</v>
      </c>
      <c r="F361" s="33"/>
      <c r="G361" s="34">
        <v>36.4</v>
      </c>
      <c r="H361" s="33"/>
      <c r="I361" s="34">
        <v>38.380000000000003</v>
      </c>
      <c r="J361" s="33"/>
      <c r="K361" s="34">
        <v>40.36</v>
      </c>
      <c r="L361" s="33"/>
      <c r="M361" s="34">
        <v>46.06</v>
      </c>
      <c r="N361" s="33"/>
      <c r="O361" s="34">
        <v>54.61</v>
      </c>
      <c r="P361" s="33"/>
      <c r="Q361" s="34">
        <v>74.260000000000005</v>
      </c>
      <c r="R361" s="35"/>
    </row>
    <row r="362" spans="1:18" ht="25.5" x14ac:dyDescent="0.2">
      <c r="A362" s="36" t="s">
        <v>747</v>
      </c>
      <c r="B362" s="63">
        <v>82</v>
      </c>
      <c r="C362" s="37">
        <v>1</v>
      </c>
      <c r="D362" s="74">
        <v>0.42263919223496083</v>
      </c>
      <c r="E362" s="39">
        <v>35</v>
      </c>
      <c r="F362" s="38">
        <v>70</v>
      </c>
      <c r="G362" s="39">
        <v>42.5</v>
      </c>
      <c r="H362" s="38">
        <v>85</v>
      </c>
      <c r="I362" s="39">
        <v>45</v>
      </c>
      <c r="J362" s="38">
        <v>90</v>
      </c>
      <c r="K362" s="39">
        <v>47.5</v>
      </c>
      <c r="L362" s="38">
        <v>95</v>
      </c>
      <c r="M362" s="39">
        <v>52.5</v>
      </c>
      <c r="N362" s="38">
        <v>105</v>
      </c>
      <c r="O362" s="39">
        <v>60</v>
      </c>
      <c r="P362" s="38">
        <v>120</v>
      </c>
      <c r="Q362" s="39">
        <v>73.75</v>
      </c>
      <c r="R362" s="40">
        <v>147.5</v>
      </c>
    </row>
    <row r="363" spans="1:18" ht="15" x14ac:dyDescent="0.2">
      <c r="A363" s="32" t="s">
        <v>750</v>
      </c>
      <c r="B363" s="62">
        <v>2322</v>
      </c>
      <c r="C363" s="55">
        <v>1</v>
      </c>
      <c r="D363" s="75">
        <v>1.2161728968429693</v>
      </c>
      <c r="E363" s="34">
        <v>21.64</v>
      </c>
      <c r="F363" s="33"/>
      <c r="G363" s="34">
        <v>26.35</v>
      </c>
      <c r="H363" s="33"/>
      <c r="I363" s="34">
        <v>30.7</v>
      </c>
      <c r="J363" s="33"/>
      <c r="K363" s="34">
        <v>35.049999999999997</v>
      </c>
      <c r="L363" s="33"/>
      <c r="M363" s="34">
        <v>43.75</v>
      </c>
      <c r="N363" s="33"/>
      <c r="O363" s="34">
        <v>61.21</v>
      </c>
      <c r="P363" s="33"/>
      <c r="Q363" s="34">
        <v>90.31</v>
      </c>
      <c r="R363" s="35"/>
    </row>
    <row r="364" spans="1:18" ht="15" x14ac:dyDescent="0.2">
      <c r="A364" s="36" t="s">
        <v>753</v>
      </c>
      <c r="B364" s="63">
        <v>6000</v>
      </c>
      <c r="C364" s="37">
        <v>1</v>
      </c>
      <c r="D364" s="74">
        <v>1.0535247151279867</v>
      </c>
      <c r="E364" s="39">
        <v>18</v>
      </c>
      <c r="F364" s="38"/>
      <c r="G364" s="39">
        <v>25.8</v>
      </c>
      <c r="H364" s="38"/>
      <c r="I364" s="39">
        <v>28.4</v>
      </c>
      <c r="J364" s="38"/>
      <c r="K364" s="39">
        <v>31</v>
      </c>
      <c r="L364" s="38"/>
      <c r="M364" s="39">
        <v>36.200000000000003</v>
      </c>
      <c r="N364" s="38"/>
      <c r="O364" s="39">
        <v>48.5</v>
      </c>
      <c r="P364" s="38"/>
      <c r="Q364" s="39">
        <v>69</v>
      </c>
      <c r="R364" s="40"/>
    </row>
    <row r="365" spans="1:18" ht="15" x14ac:dyDescent="0.2">
      <c r="A365" s="32" t="s">
        <v>754</v>
      </c>
      <c r="B365" s="62">
        <v>4780</v>
      </c>
      <c r="C365" s="55">
        <v>1</v>
      </c>
      <c r="D365" s="75">
        <v>1.0382419854297384</v>
      </c>
      <c r="E365" s="34">
        <v>18.399999999999999</v>
      </c>
      <c r="F365" s="33"/>
      <c r="G365" s="34">
        <v>23.2</v>
      </c>
      <c r="H365" s="33"/>
      <c r="I365" s="34">
        <v>26.08</v>
      </c>
      <c r="J365" s="33"/>
      <c r="K365" s="34">
        <v>28.96</v>
      </c>
      <c r="L365" s="33"/>
      <c r="M365" s="34">
        <v>34.72</v>
      </c>
      <c r="N365" s="33"/>
      <c r="O365" s="34">
        <v>43.36</v>
      </c>
      <c r="P365" s="33"/>
      <c r="Q365" s="34">
        <v>62.36</v>
      </c>
      <c r="R365" s="35"/>
    </row>
    <row r="366" spans="1:18" ht="15" x14ac:dyDescent="0.2">
      <c r="A366" s="36" t="s">
        <v>755</v>
      </c>
      <c r="B366" s="63">
        <v>60</v>
      </c>
      <c r="C366" s="37">
        <v>1</v>
      </c>
      <c r="D366" s="74" t="s">
        <v>76</v>
      </c>
      <c r="E366" s="39">
        <v>30.5</v>
      </c>
      <c r="F366" s="38"/>
      <c r="G366" s="39">
        <v>37.25</v>
      </c>
      <c r="H366" s="38"/>
      <c r="I366" s="39">
        <v>39.5</v>
      </c>
      <c r="J366" s="38"/>
      <c r="K366" s="39">
        <v>41.75</v>
      </c>
      <c r="L366" s="38"/>
      <c r="M366" s="39">
        <v>46.25</v>
      </c>
      <c r="N366" s="38"/>
      <c r="O366" s="39">
        <v>53</v>
      </c>
      <c r="P366" s="38"/>
      <c r="Q366" s="39">
        <v>65.5</v>
      </c>
      <c r="R366" s="40"/>
    </row>
    <row r="367" spans="1:18" ht="15" x14ac:dyDescent="0.2">
      <c r="A367" s="32" t="s">
        <v>757</v>
      </c>
      <c r="B367" s="62">
        <v>2400</v>
      </c>
      <c r="C367" s="55">
        <v>1</v>
      </c>
      <c r="D367" s="75">
        <v>0.96159492764926635</v>
      </c>
      <c r="E367" s="34">
        <v>8.75</v>
      </c>
      <c r="F367" s="33"/>
      <c r="G367" s="34">
        <v>13.7</v>
      </c>
      <c r="H367" s="33"/>
      <c r="I367" s="34">
        <v>15.35</v>
      </c>
      <c r="J367" s="33"/>
      <c r="K367" s="34">
        <v>17</v>
      </c>
      <c r="L367" s="33"/>
      <c r="M367" s="34">
        <v>21.15</v>
      </c>
      <c r="N367" s="33"/>
      <c r="O367" s="34">
        <v>28.65</v>
      </c>
      <c r="P367" s="33"/>
      <c r="Q367" s="34">
        <v>41.15</v>
      </c>
      <c r="R367" s="35"/>
    </row>
    <row r="368" spans="1:18" ht="15" x14ac:dyDescent="0.2">
      <c r="A368" s="36" t="s">
        <v>759</v>
      </c>
      <c r="B368" s="63">
        <v>450</v>
      </c>
      <c r="C368" s="37">
        <v>1</v>
      </c>
      <c r="D368" s="74">
        <v>1.1538121444112206</v>
      </c>
      <c r="E368" s="39">
        <v>21.25</v>
      </c>
      <c r="F368" s="38"/>
      <c r="G368" s="39">
        <v>28.9</v>
      </c>
      <c r="H368" s="38"/>
      <c r="I368" s="39">
        <v>32.729999999999997</v>
      </c>
      <c r="J368" s="38"/>
      <c r="K368" s="39">
        <v>36.56</v>
      </c>
      <c r="L368" s="38"/>
      <c r="M368" s="39">
        <v>44.22</v>
      </c>
      <c r="N368" s="38"/>
      <c r="O368" s="39">
        <v>55.71</v>
      </c>
      <c r="P368" s="38"/>
      <c r="Q368" s="39">
        <v>78.709999999999994</v>
      </c>
      <c r="R368" s="40"/>
    </row>
    <row r="369" spans="1:18" ht="15" x14ac:dyDescent="0.2">
      <c r="A369" s="32" t="s">
        <v>109</v>
      </c>
      <c r="B369" s="62"/>
      <c r="C369" s="55" t="s">
        <v>76</v>
      </c>
      <c r="D369" s="75" t="s">
        <v>76</v>
      </c>
      <c r="E369" s="34" t="s">
        <v>76</v>
      </c>
      <c r="F369" s="33" t="s">
        <v>76</v>
      </c>
      <c r="G369" s="34" t="s">
        <v>76</v>
      </c>
      <c r="H369" s="33" t="s">
        <v>76</v>
      </c>
      <c r="I369" s="34" t="s">
        <v>76</v>
      </c>
      <c r="J369" s="33" t="s">
        <v>76</v>
      </c>
      <c r="K369" s="34" t="s">
        <v>76</v>
      </c>
      <c r="L369" s="33" t="s">
        <v>76</v>
      </c>
      <c r="M369" s="34" t="s">
        <v>76</v>
      </c>
      <c r="N369" s="33" t="s">
        <v>76</v>
      </c>
      <c r="O369" s="34" t="s">
        <v>76</v>
      </c>
      <c r="P369" s="33" t="s">
        <v>76</v>
      </c>
      <c r="Q369" s="34" t="s">
        <v>76</v>
      </c>
      <c r="R369" s="35" t="s">
        <v>76</v>
      </c>
    </row>
    <row r="370" spans="1:18" ht="15" x14ac:dyDescent="0.2">
      <c r="A370" s="36" t="s">
        <v>761</v>
      </c>
      <c r="B370" s="63">
        <v>51</v>
      </c>
      <c r="C370" s="37">
        <v>1</v>
      </c>
      <c r="D370" s="74">
        <v>0.8026141481939415</v>
      </c>
      <c r="E370" s="39">
        <v>24</v>
      </c>
      <c r="F370" s="38"/>
      <c r="G370" s="39">
        <v>33</v>
      </c>
      <c r="H370" s="38"/>
      <c r="I370" s="39">
        <v>36</v>
      </c>
      <c r="J370" s="38"/>
      <c r="K370" s="39">
        <v>40.549999999999997</v>
      </c>
      <c r="L370" s="38"/>
      <c r="M370" s="39">
        <v>49.65</v>
      </c>
      <c r="N370" s="38"/>
      <c r="O370" s="39">
        <v>63.3</v>
      </c>
      <c r="P370" s="38"/>
      <c r="Q370" s="39">
        <v>94.3</v>
      </c>
      <c r="R370" s="40"/>
    </row>
    <row r="371" spans="1:18" ht="15" x14ac:dyDescent="0.2">
      <c r="A371" s="32" t="s">
        <v>762</v>
      </c>
      <c r="B371" s="62">
        <v>149</v>
      </c>
      <c r="C371" s="55">
        <v>1</v>
      </c>
      <c r="D371" s="75">
        <v>0.68160795317240819</v>
      </c>
      <c r="E371" s="34">
        <v>30</v>
      </c>
      <c r="F371" s="33"/>
      <c r="G371" s="34">
        <v>39</v>
      </c>
      <c r="H371" s="33"/>
      <c r="I371" s="34">
        <v>42</v>
      </c>
      <c r="J371" s="33"/>
      <c r="K371" s="34">
        <v>47</v>
      </c>
      <c r="L371" s="33"/>
      <c r="M371" s="34">
        <v>57</v>
      </c>
      <c r="N371" s="33"/>
      <c r="O371" s="34">
        <v>72</v>
      </c>
      <c r="P371" s="33"/>
      <c r="Q371" s="34">
        <v>107</v>
      </c>
      <c r="R371" s="35"/>
    </row>
    <row r="372" spans="1:18" ht="15" x14ac:dyDescent="0.2">
      <c r="A372" s="36" t="s">
        <v>763</v>
      </c>
      <c r="B372" s="63">
        <v>2538</v>
      </c>
      <c r="C372" s="37">
        <v>1</v>
      </c>
      <c r="D372" s="74">
        <v>1.1799619001049275</v>
      </c>
      <c r="E372" s="39">
        <v>11</v>
      </c>
      <c r="F372" s="38"/>
      <c r="G372" s="39">
        <v>17</v>
      </c>
      <c r="H372" s="38"/>
      <c r="I372" s="39">
        <v>19</v>
      </c>
      <c r="J372" s="38"/>
      <c r="K372" s="39">
        <v>21</v>
      </c>
      <c r="L372" s="38"/>
      <c r="M372" s="39">
        <v>25</v>
      </c>
      <c r="N372" s="38"/>
      <c r="O372" s="39">
        <v>31</v>
      </c>
      <c r="P372" s="38"/>
      <c r="Q372" s="39">
        <v>41</v>
      </c>
      <c r="R372" s="40"/>
    </row>
    <row r="373" spans="1:18" ht="15" x14ac:dyDescent="0.2">
      <c r="A373" s="32" t="s">
        <v>764</v>
      </c>
      <c r="B373" s="62">
        <v>645</v>
      </c>
      <c r="C373" s="55">
        <v>1</v>
      </c>
      <c r="D373" s="75">
        <v>0.85085013495192729</v>
      </c>
      <c r="E373" s="34">
        <v>18</v>
      </c>
      <c r="F373" s="33"/>
      <c r="G373" s="34">
        <v>24</v>
      </c>
      <c r="H373" s="33"/>
      <c r="I373" s="34">
        <v>27.75</v>
      </c>
      <c r="J373" s="33"/>
      <c r="K373" s="34">
        <v>31.5</v>
      </c>
      <c r="L373" s="33"/>
      <c r="M373" s="34">
        <v>39</v>
      </c>
      <c r="N373" s="33"/>
      <c r="O373" s="34">
        <v>52.4</v>
      </c>
      <c r="P373" s="33"/>
      <c r="Q373" s="34">
        <v>81.900000000000006</v>
      </c>
      <c r="R373" s="35"/>
    </row>
    <row r="374" spans="1:18" ht="15" x14ac:dyDescent="0.2">
      <c r="A374" s="36" t="s">
        <v>765</v>
      </c>
      <c r="B374" s="63">
        <v>843</v>
      </c>
      <c r="C374" s="37">
        <v>1</v>
      </c>
      <c r="D374" s="74">
        <v>0.90268847862138957</v>
      </c>
      <c r="E374" s="39">
        <v>26</v>
      </c>
      <c r="F374" s="38"/>
      <c r="G374" s="39">
        <v>40.19</v>
      </c>
      <c r="H374" s="38"/>
      <c r="I374" s="39">
        <v>47.52</v>
      </c>
      <c r="J374" s="38"/>
      <c r="K374" s="39">
        <v>54.85</v>
      </c>
      <c r="L374" s="38"/>
      <c r="M374" s="39">
        <v>69.510000000000005</v>
      </c>
      <c r="N374" s="38"/>
      <c r="O374" s="39">
        <v>104.54</v>
      </c>
      <c r="P374" s="38"/>
      <c r="Q374" s="39">
        <v>173.79</v>
      </c>
      <c r="R374" s="40"/>
    </row>
    <row r="375" spans="1:18" ht="15" x14ac:dyDescent="0.2">
      <c r="A375" s="32" t="s">
        <v>766</v>
      </c>
      <c r="B375" s="62">
        <v>483</v>
      </c>
      <c r="C375" s="55">
        <v>1</v>
      </c>
      <c r="D375" s="75">
        <v>0.41699123353466411</v>
      </c>
      <c r="E375" s="34">
        <v>30</v>
      </c>
      <c r="F375" s="33"/>
      <c r="G375" s="34">
        <v>38.54</v>
      </c>
      <c r="H375" s="33"/>
      <c r="I375" s="34">
        <v>41.9</v>
      </c>
      <c r="J375" s="33"/>
      <c r="K375" s="34">
        <v>45.26</v>
      </c>
      <c r="L375" s="33"/>
      <c r="M375" s="34">
        <v>55.02</v>
      </c>
      <c r="N375" s="33"/>
      <c r="O375" s="34">
        <v>69.66</v>
      </c>
      <c r="P375" s="33"/>
      <c r="Q375" s="34">
        <v>101.71</v>
      </c>
      <c r="R375" s="35"/>
    </row>
    <row r="376" spans="1:18" ht="15" x14ac:dyDescent="0.2">
      <c r="A376" s="36" t="s">
        <v>768</v>
      </c>
      <c r="B376" s="63">
        <v>225</v>
      </c>
      <c r="C376" s="37">
        <v>1</v>
      </c>
      <c r="D376" s="74">
        <v>1.0981882885797476</v>
      </c>
      <c r="E376" s="39">
        <v>27</v>
      </c>
      <c r="F376" s="38"/>
      <c r="G376" s="39">
        <v>39.630000000000003</v>
      </c>
      <c r="H376" s="38"/>
      <c r="I376" s="39">
        <v>44.22</v>
      </c>
      <c r="J376" s="38"/>
      <c r="K376" s="39">
        <v>48.81</v>
      </c>
      <c r="L376" s="38"/>
      <c r="M376" s="39">
        <v>59.99</v>
      </c>
      <c r="N376" s="38"/>
      <c r="O376" s="39">
        <v>76.760000000000005</v>
      </c>
      <c r="P376" s="38"/>
      <c r="Q376" s="39">
        <v>110.76</v>
      </c>
      <c r="R376" s="40"/>
    </row>
    <row r="377" spans="1:18" ht="25.5" x14ac:dyDescent="0.2">
      <c r="A377" s="32" t="s">
        <v>770</v>
      </c>
      <c r="B377" s="62"/>
      <c r="C377" s="55" t="s">
        <v>76</v>
      </c>
      <c r="D377" s="75" t="s">
        <v>76</v>
      </c>
      <c r="E377" s="34" t="s">
        <v>76</v>
      </c>
      <c r="F377" s="33" t="s">
        <v>76</v>
      </c>
      <c r="G377" s="34" t="s">
        <v>76</v>
      </c>
      <c r="H377" s="33" t="s">
        <v>76</v>
      </c>
      <c r="I377" s="34" t="s">
        <v>76</v>
      </c>
      <c r="J377" s="33" t="s">
        <v>76</v>
      </c>
      <c r="K377" s="34" t="s">
        <v>76</v>
      </c>
      <c r="L377" s="33" t="s">
        <v>76</v>
      </c>
      <c r="M377" s="34" t="s">
        <v>76</v>
      </c>
      <c r="N377" s="33" t="s">
        <v>76</v>
      </c>
      <c r="O377" s="34" t="s">
        <v>76</v>
      </c>
      <c r="P377" s="33" t="s">
        <v>76</v>
      </c>
      <c r="Q377" s="34" t="s">
        <v>76</v>
      </c>
      <c r="R377" s="35" t="s">
        <v>76</v>
      </c>
    </row>
    <row r="378" spans="1:18" ht="15" x14ac:dyDescent="0.2">
      <c r="A378" s="36" t="s">
        <v>771</v>
      </c>
      <c r="B378" s="63">
        <v>2068</v>
      </c>
      <c r="C378" s="37">
        <v>1</v>
      </c>
      <c r="D378" s="74">
        <v>0.63376230977523818</v>
      </c>
      <c r="E378" s="39">
        <v>17</v>
      </c>
      <c r="F378" s="38">
        <v>19</v>
      </c>
      <c r="G378" s="39">
        <v>17</v>
      </c>
      <c r="H378" s="38">
        <v>19</v>
      </c>
      <c r="I378" s="39">
        <v>17.93</v>
      </c>
      <c r="J378" s="38">
        <v>20.38</v>
      </c>
      <c r="K378" s="39">
        <v>19.78</v>
      </c>
      <c r="L378" s="38">
        <v>23.13</v>
      </c>
      <c r="M378" s="39">
        <v>23.48</v>
      </c>
      <c r="N378" s="38">
        <v>28.63</v>
      </c>
      <c r="O378" s="39">
        <v>29.03</v>
      </c>
      <c r="P378" s="38">
        <v>36.880000000000003</v>
      </c>
      <c r="Q378" s="39">
        <v>38.28</v>
      </c>
      <c r="R378" s="40">
        <v>50.63</v>
      </c>
    </row>
    <row r="379" spans="1:18" ht="15" x14ac:dyDescent="0.2">
      <c r="A379" s="32" t="s">
        <v>773</v>
      </c>
      <c r="B379" s="62">
        <v>220</v>
      </c>
      <c r="C379" s="55">
        <v>1</v>
      </c>
      <c r="D379" s="75" t="s">
        <v>76</v>
      </c>
      <c r="E379" s="34">
        <v>26</v>
      </c>
      <c r="F379" s="33"/>
      <c r="G379" s="34">
        <v>42.5</v>
      </c>
      <c r="H379" s="33"/>
      <c r="I379" s="34">
        <v>51.1</v>
      </c>
      <c r="J379" s="33"/>
      <c r="K379" s="34">
        <v>59.7</v>
      </c>
      <c r="L379" s="33"/>
      <c r="M379" s="34">
        <v>76.900000000000006</v>
      </c>
      <c r="N379" s="33"/>
      <c r="O379" s="34">
        <v>106.75</v>
      </c>
      <c r="P379" s="33"/>
      <c r="Q379" s="34">
        <v>156.5</v>
      </c>
      <c r="R379" s="35"/>
    </row>
    <row r="380" spans="1:18" ht="15" x14ac:dyDescent="0.2">
      <c r="A380" s="36" t="s">
        <v>774</v>
      </c>
      <c r="B380" s="63">
        <v>1000</v>
      </c>
      <c r="C380" s="37">
        <v>1</v>
      </c>
      <c r="D380" s="74" t="s">
        <v>76</v>
      </c>
      <c r="E380" s="39">
        <v>25</v>
      </c>
      <c r="F380" s="38"/>
      <c r="G380" s="39">
        <v>28.25</v>
      </c>
      <c r="H380" s="38"/>
      <c r="I380" s="39">
        <v>31.5</v>
      </c>
      <c r="J380" s="38"/>
      <c r="K380" s="39">
        <v>34.75</v>
      </c>
      <c r="L380" s="38"/>
      <c r="M380" s="39">
        <v>41.25</v>
      </c>
      <c r="N380" s="38"/>
      <c r="O380" s="39">
        <v>51</v>
      </c>
      <c r="P380" s="38"/>
      <c r="Q380" s="39">
        <v>67.25</v>
      </c>
      <c r="R380" s="40"/>
    </row>
    <row r="381" spans="1:18" ht="15" x14ac:dyDescent="0.2">
      <c r="A381" s="32" t="s">
        <v>775</v>
      </c>
      <c r="B381" s="62">
        <v>107</v>
      </c>
      <c r="C381" s="55">
        <v>1</v>
      </c>
      <c r="D381" s="75">
        <v>0.82978925234383649</v>
      </c>
      <c r="E381" s="34">
        <v>28.25</v>
      </c>
      <c r="F381" s="33"/>
      <c r="G381" s="34">
        <v>60.5</v>
      </c>
      <c r="H381" s="33"/>
      <c r="I381" s="34">
        <v>73</v>
      </c>
      <c r="J381" s="33"/>
      <c r="K381" s="34">
        <v>85.5</v>
      </c>
      <c r="L381" s="33"/>
      <c r="M381" s="34">
        <v>110.5</v>
      </c>
      <c r="N381" s="33"/>
      <c r="O381" s="34">
        <v>148</v>
      </c>
      <c r="P381" s="33"/>
      <c r="Q381" s="34">
        <v>220.5</v>
      </c>
      <c r="R381" s="35"/>
    </row>
    <row r="382" spans="1:18" ht="15" x14ac:dyDescent="0.2">
      <c r="A382" s="36" t="s">
        <v>776</v>
      </c>
      <c r="B382" s="63">
        <v>360</v>
      </c>
      <c r="C382" s="37">
        <v>1</v>
      </c>
      <c r="D382" s="74">
        <v>1.27475259544594</v>
      </c>
      <c r="E382" s="39">
        <v>35</v>
      </c>
      <c r="F382" s="38"/>
      <c r="G382" s="39">
        <v>49</v>
      </c>
      <c r="H382" s="38"/>
      <c r="I382" s="39">
        <v>55</v>
      </c>
      <c r="J382" s="38"/>
      <c r="K382" s="39">
        <v>63</v>
      </c>
      <c r="L382" s="38"/>
      <c r="M382" s="39">
        <v>79</v>
      </c>
      <c r="N382" s="38"/>
      <c r="O382" s="39">
        <v>107</v>
      </c>
      <c r="P382" s="38"/>
      <c r="Q382" s="39">
        <v>167</v>
      </c>
      <c r="R382" s="40"/>
    </row>
    <row r="383" spans="1:18" ht="15" x14ac:dyDescent="0.2">
      <c r="A383" s="32" t="s">
        <v>778</v>
      </c>
      <c r="B383" s="62">
        <v>500</v>
      </c>
      <c r="C383" s="55">
        <v>1</v>
      </c>
      <c r="D383" s="75">
        <v>1.0752481267724558</v>
      </c>
      <c r="E383" s="34">
        <v>17</v>
      </c>
      <c r="F383" s="33"/>
      <c r="G383" s="34">
        <v>28.28</v>
      </c>
      <c r="H383" s="33"/>
      <c r="I383" s="34">
        <v>32.04</v>
      </c>
      <c r="J383" s="33"/>
      <c r="K383" s="34">
        <v>35.799999999999997</v>
      </c>
      <c r="L383" s="33"/>
      <c r="M383" s="34">
        <v>43.32</v>
      </c>
      <c r="N383" s="33"/>
      <c r="O383" s="34">
        <v>54.6</v>
      </c>
      <c r="P383" s="33"/>
      <c r="Q383" s="34">
        <v>73.400000000000006</v>
      </c>
      <c r="R383" s="35"/>
    </row>
    <row r="384" spans="1:18" ht="15" x14ac:dyDescent="0.2">
      <c r="A384" s="36" t="s">
        <v>780</v>
      </c>
      <c r="B384" s="63">
        <v>6200</v>
      </c>
      <c r="C384" s="37">
        <v>1</v>
      </c>
      <c r="D384" s="74">
        <v>0.99839018857866191</v>
      </c>
      <c r="E384" s="39">
        <v>11.24</v>
      </c>
      <c r="F384" s="38">
        <v>22.48</v>
      </c>
      <c r="G384" s="39">
        <v>11.24</v>
      </c>
      <c r="H384" s="38">
        <v>22.48</v>
      </c>
      <c r="I384" s="39">
        <v>12.33</v>
      </c>
      <c r="J384" s="38">
        <v>24.66</v>
      </c>
      <c r="K384" s="39">
        <v>13.42</v>
      </c>
      <c r="L384" s="38">
        <v>26.84</v>
      </c>
      <c r="M384" s="39">
        <v>15.6</v>
      </c>
      <c r="N384" s="38">
        <v>31.2</v>
      </c>
      <c r="O384" s="39">
        <v>18.87</v>
      </c>
      <c r="P384" s="38">
        <v>37.74</v>
      </c>
      <c r="Q384" s="39">
        <v>26.32</v>
      </c>
      <c r="R384" s="40">
        <v>52.64</v>
      </c>
    </row>
    <row r="385" spans="1:18" ht="15" x14ac:dyDescent="0.2">
      <c r="A385" s="32" t="s">
        <v>782</v>
      </c>
      <c r="B385" s="62">
        <v>3880</v>
      </c>
      <c r="C385" s="55">
        <v>1</v>
      </c>
      <c r="D385" s="75">
        <v>1.2812063606679431</v>
      </c>
      <c r="E385" s="34">
        <v>14.78</v>
      </c>
      <c r="F385" s="33"/>
      <c r="G385" s="34">
        <v>16.440000000000001</v>
      </c>
      <c r="H385" s="33"/>
      <c r="I385" s="34">
        <v>18.100000000000001</v>
      </c>
      <c r="J385" s="33"/>
      <c r="K385" s="34">
        <v>19.760000000000002</v>
      </c>
      <c r="L385" s="33"/>
      <c r="M385" s="34">
        <v>23.27</v>
      </c>
      <c r="N385" s="33"/>
      <c r="O385" s="34">
        <v>28.82</v>
      </c>
      <c r="P385" s="33"/>
      <c r="Q385" s="34">
        <v>39.119999999999997</v>
      </c>
      <c r="R385" s="35"/>
    </row>
    <row r="386" spans="1:18" ht="15" x14ac:dyDescent="0.2">
      <c r="A386" s="36" t="s">
        <v>783</v>
      </c>
      <c r="B386" s="63">
        <v>2900</v>
      </c>
      <c r="C386" s="37">
        <v>1</v>
      </c>
      <c r="D386" s="74">
        <v>0.63827166954144698</v>
      </c>
      <c r="E386" s="39">
        <v>10.73</v>
      </c>
      <c r="F386" s="38"/>
      <c r="G386" s="39">
        <v>21.49</v>
      </c>
      <c r="H386" s="38"/>
      <c r="I386" s="39">
        <v>26.87</v>
      </c>
      <c r="J386" s="38"/>
      <c r="K386" s="39">
        <v>32.25</v>
      </c>
      <c r="L386" s="38"/>
      <c r="M386" s="39">
        <v>43.01</v>
      </c>
      <c r="N386" s="38"/>
      <c r="O386" s="39">
        <v>59.15</v>
      </c>
      <c r="P386" s="38"/>
      <c r="Q386" s="39">
        <v>87.45</v>
      </c>
      <c r="R386" s="40"/>
    </row>
    <row r="387" spans="1:18" ht="15" x14ac:dyDescent="0.2">
      <c r="A387" s="32" t="s">
        <v>110</v>
      </c>
      <c r="B387" s="62"/>
      <c r="C387" s="55"/>
      <c r="D387" s="75" t="s">
        <v>76</v>
      </c>
      <c r="E387" s="34">
        <v>28</v>
      </c>
      <c r="F387" s="33"/>
      <c r="G387" s="34">
        <v>35.5</v>
      </c>
      <c r="H387" s="33"/>
      <c r="I387" s="34">
        <v>38</v>
      </c>
      <c r="J387" s="33"/>
      <c r="K387" s="34">
        <v>41.5</v>
      </c>
      <c r="L387" s="33"/>
      <c r="M387" s="34">
        <v>48.5</v>
      </c>
      <c r="N387" s="33"/>
      <c r="O387" s="34">
        <v>60</v>
      </c>
      <c r="P387" s="33"/>
      <c r="Q387" s="34">
        <v>82.5</v>
      </c>
      <c r="R387" s="35"/>
    </row>
    <row r="388" spans="1:18" ht="15" x14ac:dyDescent="0.2">
      <c r="A388" s="36" t="s">
        <v>785</v>
      </c>
      <c r="B388" s="63">
        <v>4554</v>
      </c>
      <c r="C388" s="37">
        <v>1</v>
      </c>
      <c r="D388" s="74">
        <v>0.65565968685539966</v>
      </c>
      <c r="E388" s="39">
        <v>26.56</v>
      </c>
      <c r="F388" s="38"/>
      <c r="G388" s="39">
        <v>36.590000000000003</v>
      </c>
      <c r="H388" s="38"/>
      <c r="I388" s="39">
        <v>40.61</v>
      </c>
      <c r="J388" s="38"/>
      <c r="K388" s="39">
        <v>44.63</v>
      </c>
      <c r="L388" s="38"/>
      <c r="M388" s="39">
        <v>56.77</v>
      </c>
      <c r="N388" s="38"/>
      <c r="O388" s="39">
        <v>74.98</v>
      </c>
      <c r="P388" s="38"/>
      <c r="Q388" s="39">
        <v>115.38</v>
      </c>
      <c r="R388" s="40"/>
    </row>
    <row r="389" spans="1:18" ht="15" x14ac:dyDescent="0.2">
      <c r="A389" s="32" t="s">
        <v>787</v>
      </c>
      <c r="B389" s="62">
        <v>480</v>
      </c>
      <c r="C389" s="55">
        <v>1</v>
      </c>
      <c r="D389" s="75">
        <v>1.2669626205048727</v>
      </c>
      <c r="E389" s="34">
        <v>13.5</v>
      </c>
      <c r="F389" s="33"/>
      <c r="G389" s="34">
        <v>16.5</v>
      </c>
      <c r="H389" s="33"/>
      <c r="I389" s="34">
        <v>18.399999999999999</v>
      </c>
      <c r="J389" s="33"/>
      <c r="K389" s="34">
        <v>20.3</v>
      </c>
      <c r="L389" s="33"/>
      <c r="M389" s="34">
        <v>24.1</v>
      </c>
      <c r="N389" s="33"/>
      <c r="O389" s="34">
        <v>29.8</v>
      </c>
      <c r="P389" s="33"/>
      <c r="Q389" s="34">
        <v>46.3</v>
      </c>
      <c r="R389" s="35"/>
    </row>
    <row r="390" spans="1:18" ht="15" x14ac:dyDescent="0.2">
      <c r="A390" s="36" t="s">
        <v>788</v>
      </c>
      <c r="B390" s="63" t="s">
        <v>76</v>
      </c>
      <c r="C390" s="37" t="s">
        <v>76</v>
      </c>
      <c r="D390" s="74" t="s">
        <v>76</v>
      </c>
      <c r="E390" s="39" t="s">
        <v>76</v>
      </c>
      <c r="F390" s="38" t="s">
        <v>76</v>
      </c>
      <c r="G390" s="39" t="s">
        <v>76</v>
      </c>
      <c r="H390" s="38" t="s">
        <v>76</v>
      </c>
      <c r="I390" s="39" t="s">
        <v>76</v>
      </c>
      <c r="J390" s="38" t="s">
        <v>76</v>
      </c>
      <c r="K390" s="39" t="s">
        <v>76</v>
      </c>
      <c r="L390" s="38" t="s">
        <v>76</v>
      </c>
      <c r="M390" s="39" t="s">
        <v>76</v>
      </c>
      <c r="N390" s="38" t="s">
        <v>76</v>
      </c>
      <c r="O390" s="39" t="s">
        <v>76</v>
      </c>
      <c r="P390" s="38" t="s">
        <v>76</v>
      </c>
      <c r="Q390" s="39" t="s">
        <v>76</v>
      </c>
      <c r="R390" s="40" t="s">
        <v>76</v>
      </c>
    </row>
    <row r="391" spans="1:18" ht="15" x14ac:dyDescent="0.2">
      <c r="A391" s="32" t="s">
        <v>790</v>
      </c>
      <c r="B391" s="62">
        <v>9655</v>
      </c>
      <c r="C391" s="55">
        <v>1</v>
      </c>
      <c r="D391" s="75">
        <v>1.0605947747360094</v>
      </c>
      <c r="E391" s="34">
        <v>16.100000000000001</v>
      </c>
      <c r="F391" s="33">
        <v>29.36</v>
      </c>
      <c r="G391" s="34">
        <v>23.42</v>
      </c>
      <c r="H391" s="33">
        <v>44</v>
      </c>
      <c r="I391" s="34">
        <v>25.86</v>
      </c>
      <c r="J391" s="33">
        <v>48.88</v>
      </c>
      <c r="K391" s="34">
        <v>28.3</v>
      </c>
      <c r="L391" s="33">
        <v>53.76</v>
      </c>
      <c r="M391" s="34">
        <v>33.18</v>
      </c>
      <c r="N391" s="33">
        <v>63.52</v>
      </c>
      <c r="O391" s="34">
        <v>40.5</v>
      </c>
      <c r="P391" s="33">
        <v>78.16</v>
      </c>
      <c r="Q391" s="34">
        <v>52.7</v>
      </c>
      <c r="R391" s="35">
        <v>102.56</v>
      </c>
    </row>
    <row r="392" spans="1:18" ht="25.5" x14ac:dyDescent="0.2">
      <c r="A392" s="36" t="s">
        <v>792</v>
      </c>
      <c r="B392" s="63">
        <v>380</v>
      </c>
      <c r="C392" s="37">
        <v>1</v>
      </c>
      <c r="D392" s="74" t="s">
        <v>76</v>
      </c>
      <c r="E392" s="39">
        <v>17</v>
      </c>
      <c r="F392" s="38"/>
      <c r="G392" s="39">
        <v>24.5</v>
      </c>
      <c r="H392" s="38"/>
      <c r="I392" s="39">
        <v>27</v>
      </c>
      <c r="J392" s="38"/>
      <c r="K392" s="39">
        <v>29.5</v>
      </c>
      <c r="L392" s="38"/>
      <c r="M392" s="39">
        <v>34.5</v>
      </c>
      <c r="N392" s="38"/>
      <c r="O392" s="39">
        <v>42</v>
      </c>
      <c r="P392" s="38"/>
      <c r="Q392" s="39">
        <v>54.5</v>
      </c>
      <c r="R392" s="40"/>
    </row>
    <row r="393" spans="1:18" ht="15" x14ac:dyDescent="0.2">
      <c r="A393" s="32" t="s">
        <v>794</v>
      </c>
      <c r="B393" s="62">
        <v>50</v>
      </c>
      <c r="C393" s="55">
        <v>1</v>
      </c>
      <c r="D393" s="75">
        <v>0.87594908624251977</v>
      </c>
      <c r="E393" s="34">
        <v>16.5</v>
      </c>
      <c r="F393" s="33"/>
      <c r="G393" s="34">
        <v>18</v>
      </c>
      <c r="H393" s="33"/>
      <c r="I393" s="34">
        <v>19.5</v>
      </c>
      <c r="J393" s="33"/>
      <c r="K393" s="34">
        <v>21</v>
      </c>
      <c r="L393" s="33"/>
      <c r="M393" s="34">
        <v>24</v>
      </c>
      <c r="N393" s="33"/>
      <c r="O393" s="34">
        <v>28.5</v>
      </c>
      <c r="P393" s="33"/>
      <c r="Q393" s="34">
        <v>36</v>
      </c>
      <c r="R393" s="35"/>
    </row>
    <row r="394" spans="1:18" ht="15" x14ac:dyDescent="0.2">
      <c r="A394" s="36" t="s">
        <v>796</v>
      </c>
      <c r="B394" s="63">
        <v>1600</v>
      </c>
      <c r="C394" s="37">
        <v>1</v>
      </c>
      <c r="D394" s="74">
        <v>1.1529493051680242</v>
      </c>
      <c r="E394" s="39">
        <v>23</v>
      </c>
      <c r="F394" s="38"/>
      <c r="G394" s="39">
        <v>33.799999999999997</v>
      </c>
      <c r="H394" s="38"/>
      <c r="I394" s="39">
        <v>37.9</v>
      </c>
      <c r="J394" s="38"/>
      <c r="K394" s="39">
        <v>42</v>
      </c>
      <c r="L394" s="38"/>
      <c r="M394" s="39">
        <v>50.2</v>
      </c>
      <c r="N394" s="38"/>
      <c r="O394" s="39">
        <v>67.45</v>
      </c>
      <c r="P394" s="38"/>
      <c r="Q394" s="39">
        <v>96.2</v>
      </c>
      <c r="R394" s="40"/>
    </row>
    <row r="395" spans="1:18" ht="15" x14ac:dyDescent="0.2">
      <c r="A395" s="32" t="s">
        <v>148</v>
      </c>
      <c r="B395" s="62">
        <v>103264</v>
      </c>
      <c r="C395" s="55">
        <v>1</v>
      </c>
      <c r="D395" s="75">
        <v>1.0656709879489656</v>
      </c>
      <c r="E395" s="34">
        <v>16.149999999999999</v>
      </c>
      <c r="F395" s="33">
        <v>21.48</v>
      </c>
      <c r="G395" s="34">
        <v>21.85</v>
      </c>
      <c r="H395" s="33">
        <v>29.06</v>
      </c>
      <c r="I395" s="34">
        <v>23.74</v>
      </c>
      <c r="J395" s="33">
        <v>31.59</v>
      </c>
      <c r="K395" s="34">
        <v>25.64</v>
      </c>
      <c r="L395" s="33">
        <v>34.11</v>
      </c>
      <c r="M395" s="34">
        <v>29.44</v>
      </c>
      <c r="N395" s="33">
        <v>39.17</v>
      </c>
      <c r="O395" s="34">
        <v>35.909999999999997</v>
      </c>
      <c r="P395" s="33">
        <v>47.76</v>
      </c>
      <c r="Q395" s="34">
        <v>46.94</v>
      </c>
      <c r="R395" s="35">
        <v>62.4</v>
      </c>
    </row>
  </sheetData>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87" fitToHeight="0" orientation="landscape" useFirstPageNumber="1"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394"/>
  <sheetViews>
    <sheetView showGridLines="0" view="pageLayout" zoomScaleNormal="100" zoomScaleSheetLayoutView="100" workbookViewId="0">
      <selection sqref="A1:J1"/>
    </sheetView>
  </sheetViews>
  <sheetFormatPr defaultColWidth="16.7109375" defaultRowHeight="12.75" x14ac:dyDescent="0.2"/>
  <cols>
    <col min="1" max="1" width="44.140625" style="1" customWidth="1"/>
    <col min="2" max="2" width="8.7109375" style="7" bestFit="1" customWidth="1"/>
    <col min="3" max="3" width="2.5703125" style="8" bestFit="1" customWidth="1"/>
    <col min="4" max="5" width="12" style="8" customWidth="1"/>
    <col min="6" max="6" width="14" style="2" customWidth="1"/>
    <col min="7" max="7" width="21.140625" style="2" customWidth="1"/>
    <col min="8" max="8" width="6.5703125" style="2" customWidth="1"/>
    <col min="9" max="9" width="8.85546875" style="2" customWidth="1"/>
    <col min="10" max="10" width="13.28515625" style="2" customWidth="1"/>
    <col min="11" max="16384" width="16.7109375" style="2"/>
  </cols>
  <sheetData>
    <row r="1" spans="1:10" ht="18" x14ac:dyDescent="0.2">
      <c r="A1" s="154" t="s">
        <v>828</v>
      </c>
      <c r="B1" s="155"/>
      <c r="C1" s="155"/>
      <c r="D1" s="155"/>
      <c r="E1" s="155"/>
      <c r="F1" s="155"/>
      <c r="G1" s="155"/>
      <c r="H1" s="155"/>
      <c r="I1" s="155"/>
      <c r="J1" s="155"/>
    </row>
    <row r="2" spans="1:10" ht="63.75" customHeight="1" thickBot="1" x14ac:dyDescent="0.25">
      <c r="A2" s="17" t="s">
        <v>1</v>
      </c>
      <c r="B2" s="156" t="s">
        <v>48</v>
      </c>
      <c r="C2" s="156"/>
      <c r="D2" s="19" t="s">
        <v>39</v>
      </c>
      <c r="E2" s="19" t="s">
        <v>44</v>
      </c>
      <c r="F2" s="20" t="s">
        <v>20</v>
      </c>
      <c r="G2" s="21" t="s">
        <v>40</v>
      </c>
      <c r="H2" s="19" t="s">
        <v>6</v>
      </c>
      <c r="I2" s="19" t="s">
        <v>19</v>
      </c>
      <c r="J2" s="19" t="s">
        <v>45</v>
      </c>
    </row>
    <row r="3" spans="1:10" s="45" customFormat="1" ht="15" x14ac:dyDescent="0.2">
      <c r="A3" s="36" t="s">
        <v>111</v>
      </c>
      <c r="B3" s="61" t="s">
        <v>76</v>
      </c>
      <c r="C3" s="37" t="s">
        <v>76</v>
      </c>
      <c r="D3" s="43" t="s">
        <v>76</v>
      </c>
      <c r="E3" s="43" t="s">
        <v>76</v>
      </c>
      <c r="F3" s="44" t="s">
        <v>76</v>
      </c>
      <c r="G3" s="43" t="s">
        <v>76</v>
      </c>
      <c r="H3" s="43" t="s">
        <v>76</v>
      </c>
      <c r="I3" s="44" t="s">
        <v>76</v>
      </c>
      <c r="J3" s="66" t="s">
        <v>76</v>
      </c>
    </row>
    <row r="4" spans="1:10" s="45" customFormat="1" ht="15" x14ac:dyDescent="0.2">
      <c r="A4" s="32" t="s">
        <v>117</v>
      </c>
      <c r="B4" s="62" t="s">
        <v>76</v>
      </c>
      <c r="C4" s="55" t="s">
        <v>76</v>
      </c>
      <c r="D4" s="41" t="s">
        <v>76</v>
      </c>
      <c r="E4" s="41" t="s">
        <v>76</v>
      </c>
      <c r="F4" s="42" t="s">
        <v>76</v>
      </c>
      <c r="G4" s="41" t="s">
        <v>76</v>
      </c>
      <c r="H4" s="41" t="s">
        <v>76</v>
      </c>
      <c r="I4" s="42" t="s">
        <v>76</v>
      </c>
      <c r="J4" s="67" t="s">
        <v>76</v>
      </c>
    </row>
    <row r="5" spans="1:10" ht="15" x14ac:dyDescent="0.2">
      <c r="A5" s="36" t="s">
        <v>120</v>
      </c>
      <c r="B5" s="63" t="s">
        <v>76</v>
      </c>
      <c r="C5" s="37" t="s">
        <v>76</v>
      </c>
      <c r="D5" s="43" t="s">
        <v>76</v>
      </c>
      <c r="E5" s="43" t="s">
        <v>76</v>
      </c>
      <c r="F5" s="44" t="s">
        <v>76</v>
      </c>
      <c r="G5" s="43" t="s">
        <v>76</v>
      </c>
      <c r="H5" s="43" t="s">
        <v>76</v>
      </c>
      <c r="I5" s="44" t="s">
        <v>76</v>
      </c>
      <c r="J5" s="66" t="s">
        <v>76</v>
      </c>
    </row>
    <row r="6" spans="1:10" ht="15" x14ac:dyDescent="0.2">
      <c r="A6" s="32" t="s">
        <v>123</v>
      </c>
      <c r="B6" s="62" t="s">
        <v>76</v>
      </c>
      <c r="C6" s="55" t="s">
        <v>76</v>
      </c>
      <c r="D6" s="41" t="s">
        <v>76</v>
      </c>
      <c r="E6" s="41" t="s">
        <v>76</v>
      </c>
      <c r="F6" s="42" t="s">
        <v>76</v>
      </c>
      <c r="G6" s="41" t="s">
        <v>76</v>
      </c>
      <c r="H6" s="41" t="s">
        <v>76</v>
      </c>
      <c r="I6" s="42" t="s">
        <v>76</v>
      </c>
      <c r="J6" s="67" t="s">
        <v>76</v>
      </c>
    </row>
    <row r="7" spans="1:10" ht="15" x14ac:dyDescent="0.2">
      <c r="A7" s="36" t="s">
        <v>124</v>
      </c>
      <c r="B7" s="63" t="s">
        <v>76</v>
      </c>
      <c r="C7" s="37" t="s">
        <v>76</v>
      </c>
      <c r="D7" s="43" t="s">
        <v>76</v>
      </c>
      <c r="E7" s="43" t="s">
        <v>76</v>
      </c>
      <c r="F7" s="44" t="s">
        <v>76</v>
      </c>
      <c r="G7" s="43" t="s">
        <v>76</v>
      </c>
      <c r="H7" s="43" t="s">
        <v>76</v>
      </c>
      <c r="I7" s="44" t="s">
        <v>76</v>
      </c>
      <c r="J7" s="66" t="s">
        <v>76</v>
      </c>
    </row>
    <row r="8" spans="1:10" ht="15" x14ac:dyDescent="0.2">
      <c r="A8" s="32" t="s">
        <v>127</v>
      </c>
      <c r="B8" s="62" t="s">
        <v>76</v>
      </c>
      <c r="C8" s="55" t="s">
        <v>76</v>
      </c>
      <c r="D8" s="41" t="s">
        <v>76</v>
      </c>
      <c r="E8" s="41" t="s">
        <v>76</v>
      </c>
      <c r="F8" s="42" t="s">
        <v>76</v>
      </c>
      <c r="G8" s="41" t="s">
        <v>76</v>
      </c>
      <c r="H8" s="41" t="s">
        <v>76</v>
      </c>
      <c r="I8" s="42" t="s">
        <v>76</v>
      </c>
      <c r="J8" s="67" t="s">
        <v>76</v>
      </c>
    </row>
    <row r="9" spans="1:10" ht="15" x14ac:dyDescent="0.2">
      <c r="A9" s="36" t="s">
        <v>129</v>
      </c>
      <c r="B9" s="63" t="s">
        <v>76</v>
      </c>
      <c r="C9" s="37" t="s">
        <v>76</v>
      </c>
      <c r="D9" s="43" t="s">
        <v>76</v>
      </c>
      <c r="E9" s="43" t="s">
        <v>76</v>
      </c>
      <c r="F9" s="44" t="s">
        <v>76</v>
      </c>
      <c r="G9" s="43" t="s">
        <v>76</v>
      </c>
      <c r="H9" s="43" t="s">
        <v>76</v>
      </c>
      <c r="I9" s="44" t="s">
        <v>76</v>
      </c>
      <c r="J9" s="66" t="s">
        <v>76</v>
      </c>
    </row>
    <row r="10" spans="1:10" ht="15" x14ac:dyDescent="0.2">
      <c r="A10" s="32" t="s">
        <v>132</v>
      </c>
      <c r="B10" s="62" t="s">
        <v>76</v>
      </c>
      <c r="C10" s="55" t="s">
        <v>76</v>
      </c>
      <c r="D10" s="41" t="s">
        <v>76</v>
      </c>
      <c r="E10" s="41" t="s">
        <v>76</v>
      </c>
      <c r="F10" s="42" t="s">
        <v>76</v>
      </c>
      <c r="G10" s="41" t="s">
        <v>76</v>
      </c>
      <c r="H10" s="41" t="s">
        <v>76</v>
      </c>
      <c r="I10" s="42" t="s">
        <v>76</v>
      </c>
      <c r="J10" s="67" t="s">
        <v>76</v>
      </c>
    </row>
    <row r="11" spans="1:10" ht="15" x14ac:dyDescent="0.2">
      <c r="A11" s="36" t="s">
        <v>134</v>
      </c>
      <c r="B11" s="63">
        <v>2500</v>
      </c>
      <c r="C11" s="37">
        <v>1</v>
      </c>
      <c r="D11" s="43" t="s">
        <v>803</v>
      </c>
      <c r="E11" s="43" t="s">
        <v>812</v>
      </c>
      <c r="F11" s="44">
        <v>0</v>
      </c>
      <c r="G11" s="43" t="s">
        <v>813</v>
      </c>
      <c r="H11" s="43" t="s">
        <v>76</v>
      </c>
      <c r="I11" s="44" t="s">
        <v>76</v>
      </c>
      <c r="J11" s="66" t="s">
        <v>76</v>
      </c>
    </row>
    <row r="12" spans="1:10" ht="15" x14ac:dyDescent="0.2">
      <c r="A12" s="32" t="s">
        <v>139</v>
      </c>
      <c r="B12" s="62">
        <v>132</v>
      </c>
      <c r="C12" s="55">
        <v>1</v>
      </c>
      <c r="D12" s="41" t="s">
        <v>803</v>
      </c>
      <c r="E12" s="41" t="s">
        <v>812</v>
      </c>
      <c r="F12" s="42">
        <v>0</v>
      </c>
      <c r="G12" s="41" t="s">
        <v>813</v>
      </c>
      <c r="H12" s="41" t="s">
        <v>76</v>
      </c>
      <c r="I12" s="42" t="s">
        <v>76</v>
      </c>
      <c r="J12" s="67" t="s">
        <v>76</v>
      </c>
    </row>
    <row r="13" spans="1:10" ht="15" x14ac:dyDescent="0.2">
      <c r="A13" s="36" t="s">
        <v>142</v>
      </c>
      <c r="B13" s="63" t="s">
        <v>76</v>
      </c>
      <c r="C13" s="37" t="s">
        <v>76</v>
      </c>
      <c r="D13" s="43" t="s">
        <v>76</v>
      </c>
      <c r="E13" s="43" t="s">
        <v>76</v>
      </c>
      <c r="F13" s="44" t="s">
        <v>76</v>
      </c>
      <c r="G13" s="43" t="s">
        <v>76</v>
      </c>
      <c r="H13" s="43" t="s">
        <v>76</v>
      </c>
      <c r="I13" s="44" t="s">
        <v>76</v>
      </c>
      <c r="J13" s="66" t="s">
        <v>76</v>
      </c>
    </row>
    <row r="14" spans="1:10" ht="15" x14ac:dyDescent="0.2">
      <c r="A14" s="32" t="s">
        <v>144</v>
      </c>
      <c r="B14" s="62" t="s">
        <v>76</v>
      </c>
      <c r="C14" s="55" t="s">
        <v>76</v>
      </c>
      <c r="D14" s="41" t="s">
        <v>76</v>
      </c>
      <c r="E14" s="41" t="s">
        <v>76</v>
      </c>
      <c r="F14" s="42" t="s">
        <v>76</v>
      </c>
      <c r="G14" s="41" t="s">
        <v>76</v>
      </c>
      <c r="H14" s="41" t="s">
        <v>76</v>
      </c>
      <c r="I14" s="42" t="s">
        <v>76</v>
      </c>
      <c r="J14" s="67" t="s">
        <v>76</v>
      </c>
    </row>
    <row r="15" spans="1:10" ht="15" x14ac:dyDescent="0.2">
      <c r="A15" s="36" t="s">
        <v>147</v>
      </c>
      <c r="B15" s="63" t="s">
        <v>76</v>
      </c>
      <c r="C15" s="37" t="s">
        <v>76</v>
      </c>
      <c r="D15" s="43" t="s">
        <v>76</v>
      </c>
      <c r="E15" s="43" t="s">
        <v>76</v>
      </c>
      <c r="F15" s="44" t="s">
        <v>76</v>
      </c>
      <c r="G15" s="43" t="s">
        <v>76</v>
      </c>
      <c r="H15" s="43" t="s">
        <v>76</v>
      </c>
      <c r="I15" s="44" t="s">
        <v>76</v>
      </c>
      <c r="J15" s="66" t="s">
        <v>76</v>
      </c>
    </row>
    <row r="16" spans="1:10" ht="15" x14ac:dyDescent="0.2">
      <c r="A16" s="32" t="s">
        <v>151</v>
      </c>
      <c r="B16" s="62" t="s">
        <v>76</v>
      </c>
      <c r="C16" s="55" t="s">
        <v>76</v>
      </c>
      <c r="D16" s="41" t="s">
        <v>76</v>
      </c>
      <c r="E16" s="41" t="s">
        <v>76</v>
      </c>
      <c r="F16" s="42" t="s">
        <v>76</v>
      </c>
      <c r="G16" s="41" t="s">
        <v>76</v>
      </c>
      <c r="H16" s="41" t="s">
        <v>76</v>
      </c>
      <c r="I16" s="42" t="s">
        <v>76</v>
      </c>
      <c r="J16" s="67" t="s">
        <v>76</v>
      </c>
    </row>
    <row r="17" spans="1:10" ht="15" x14ac:dyDescent="0.2">
      <c r="A17" s="36" t="s">
        <v>153</v>
      </c>
      <c r="B17" s="63" t="s">
        <v>76</v>
      </c>
      <c r="C17" s="37" t="s">
        <v>76</v>
      </c>
      <c r="D17" s="43" t="s">
        <v>76</v>
      </c>
      <c r="E17" s="43" t="s">
        <v>76</v>
      </c>
      <c r="F17" s="44" t="s">
        <v>76</v>
      </c>
      <c r="G17" s="43" t="s">
        <v>76</v>
      </c>
      <c r="H17" s="43" t="s">
        <v>76</v>
      </c>
      <c r="I17" s="44" t="s">
        <v>76</v>
      </c>
      <c r="J17" s="66" t="s">
        <v>76</v>
      </c>
    </row>
    <row r="18" spans="1:10" ht="15" x14ac:dyDescent="0.2">
      <c r="A18" s="32" t="s">
        <v>156</v>
      </c>
      <c r="B18" s="62" t="s">
        <v>76</v>
      </c>
      <c r="C18" s="55" t="s">
        <v>76</v>
      </c>
      <c r="D18" s="41" t="s">
        <v>76</v>
      </c>
      <c r="E18" s="41" t="s">
        <v>76</v>
      </c>
      <c r="F18" s="42" t="s">
        <v>76</v>
      </c>
      <c r="G18" s="41" t="s">
        <v>76</v>
      </c>
      <c r="H18" s="41" t="s">
        <v>76</v>
      </c>
      <c r="I18" s="42" t="s">
        <v>76</v>
      </c>
      <c r="J18" s="67" t="s">
        <v>76</v>
      </c>
    </row>
    <row r="19" spans="1:10" ht="15" x14ac:dyDescent="0.2">
      <c r="A19" s="36" t="s">
        <v>158</v>
      </c>
      <c r="B19" s="63" t="s">
        <v>76</v>
      </c>
      <c r="C19" s="37" t="s">
        <v>76</v>
      </c>
      <c r="D19" s="43" t="s">
        <v>76</v>
      </c>
      <c r="E19" s="43" t="s">
        <v>76</v>
      </c>
      <c r="F19" s="44" t="s">
        <v>76</v>
      </c>
      <c r="G19" s="43" t="s">
        <v>76</v>
      </c>
      <c r="H19" s="43" t="s">
        <v>76</v>
      </c>
      <c r="I19" s="44" t="s">
        <v>76</v>
      </c>
      <c r="J19" s="66" t="s">
        <v>76</v>
      </c>
    </row>
    <row r="20" spans="1:10" ht="15" x14ac:dyDescent="0.2">
      <c r="A20" s="32" t="s">
        <v>160</v>
      </c>
      <c r="B20" s="62"/>
      <c r="C20" s="55"/>
      <c r="D20" s="41" t="s">
        <v>803</v>
      </c>
      <c r="E20" s="41" t="s">
        <v>812</v>
      </c>
      <c r="F20" s="42">
        <v>0</v>
      </c>
      <c r="G20" s="41" t="s">
        <v>813</v>
      </c>
      <c r="H20" s="41" t="s">
        <v>76</v>
      </c>
      <c r="I20" s="42" t="s">
        <v>76</v>
      </c>
      <c r="J20" s="67" t="s">
        <v>76</v>
      </c>
    </row>
    <row r="21" spans="1:10" ht="15" x14ac:dyDescent="0.2">
      <c r="A21" s="36" t="s">
        <v>164</v>
      </c>
      <c r="B21" s="63" t="s">
        <v>76</v>
      </c>
      <c r="C21" s="37" t="s">
        <v>76</v>
      </c>
      <c r="D21" s="43" t="s">
        <v>76</v>
      </c>
      <c r="E21" s="43" t="s">
        <v>76</v>
      </c>
      <c r="F21" s="44" t="s">
        <v>76</v>
      </c>
      <c r="G21" s="43" t="s">
        <v>76</v>
      </c>
      <c r="H21" s="43" t="s">
        <v>76</v>
      </c>
      <c r="I21" s="44" t="s">
        <v>76</v>
      </c>
      <c r="J21" s="66" t="s">
        <v>76</v>
      </c>
    </row>
    <row r="22" spans="1:10" ht="15" x14ac:dyDescent="0.2">
      <c r="A22" s="32" t="s">
        <v>167</v>
      </c>
      <c r="B22" s="62" t="s">
        <v>76</v>
      </c>
      <c r="C22" s="55" t="s">
        <v>76</v>
      </c>
      <c r="D22" s="41" t="s">
        <v>76</v>
      </c>
      <c r="E22" s="41" t="s">
        <v>76</v>
      </c>
      <c r="F22" s="42" t="s">
        <v>76</v>
      </c>
      <c r="G22" s="41" t="s">
        <v>76</v>
      </c>
      <c r="H22" s="41" t="s">
        <v>76</v>
      </c>
      <c r="I22" s="42" t="s">
        <v>76</v>
      </c>
      <c r="J22" s="67" t="s">
        <v>76</v>
      </c>
    </row>
    <row r="23" spans="1:10" ht="15" x14ac:dyDescent="0.2">
      <c r="A23" s="36" t="s">
        <v>169</v>
      </c>
      <c r="B23" s="63" t="s">
        <v>76</v>
      </c>
      <c r="C23" s="37" t="s">
        <v>76</v>
      </c>
      <c r="D23" s="43" t="s">
        <v>76</v>
      </c>
      <c r="E23" s="43" t="s">
        <v>76</v>
      </c>
      <c r="F23" s="44" t="s">
        <v>76</v>
      </c>
      <c r="G23" s="43" t="s">
        <v>76</v>
      </c>
      <c r="H23" s="43" t="s">
        <v>76</v>
      </c>
      <c r="I23" s="44" t="s">
        <v>76</v>
      </c>
      <c r="J23" s="66" t="s">
        <v>76</v>
      </c>
    </row>
    <row r="24" spans="1:10" ht="15" x14ac:dyDescent="0.2">
      <c r="A24" s="32" t="s">
        <v>171</v>
      </c>
      <c r="B24" s="62" t="s">
        <v>76</v>
      </c>
      <c r="C24" s="55" t="s">
        <v>76</v>
      </c>
      <c r="D24" s="41" t="s">
        <v>76</v>
      </c>
      <c r="E24" s="41" t="s">
        <v>76</v>
      </c>
      <c r="F24" s="42" t="s">
        <v>76</v>
      </c>
      <c r="G24" s="41" t="s">
        <v>76</v>
      </c>
      <c r="H24" s="41" t="s">
        <v>76</v>
      </c>
      <c r="I24" s="42" t="s">
        <v>76</v>
      </c>
      <c r="J24" s="67" t="s">
        <v>76</v>
      </c>
    </row>
    <row r="25" spans="1:10" ht="15" x14ac:dyDescent="0.2">
      <c r="A25" s="36" t="s">
        <v>172</v>
      </c>
      <c r="B25" s="63" t="s">
        <v>76</v>
      </c>
      <c r="C25" s="37" t="s">
        <v>76</v>
      </c>
      <c r="D25" s="43" t="s">
        <v>76</v>
      </c>
      <c r="E25" s="43" t="s">
        <v>76</v>
      </c>
      <c r="F25" s="44" t="s">
        <v>76</v>
      </c>
      <c r="G25" s="43" t="s">
        <v>76</v>
      </c>
      <c r="H25" s="43" t="s">
        <v>76</v>
      </c>
      <c r="I25" s="44" t="s">
        <v>76</v>
      </c>
      <c r="J25" s="66" t="s">
        <v>76</v>
      </c>
    </row>
    <row r="26" spans="1:10" ht="15" x14ac:dyDescent="0.2">
      <c r="A26" s="32" t="s">
        <v>174</v>
      </c>
      <c r="B26" s="62" t="s">
        <v>76</v>
      </c>
      <c r="C26" s="55" t="s">
        <v>76</v>
      </c>
      <c r="D26" s="41" t="s">
        <v>76</v>
      </c>
      <c r="E26" s="41" t="s">
        <v>76</v>
      </c>
      <c r="F26" s="42" t="s">
        <v>76</v>
      </c>
      <c r="G26" s="41" t="s">
        <v>76</v>
      </c>
      <c r="H26" s="41" t="s">
        <v>76</v>
      </c>
      <c r="I26" s="42" t="s">
        <v>76</v>
      </c>
      <c r="J26" s="67" t="s">
        <v>76</v>
      </c>
    </row>
    <row r="27" spans="1:10" ht="15" x14ac:dyDescent="0.2">
      <c r="A27" s="36" t="s">
        <v>175</v>
      </c>
      <c r="B27" s="63" t="s">
        <v>76</v>
      </c>
      <c r="C27" s="37" t="s">
        <v>76</v>
      </c>
      <c r="D27" s="43" t="s">
        <v>76</v>
      </c>
      <c r="E27" s="43" t="s">
        <v>76</v>
      </c>
      <c r="F27" s="44" t="s">
        <v>76</v>
      </c>
      <c r="G27" s="43" t="s">
        <v>76</v>
      </c>
      <c r="H27" s="43" t="s">
        <v>76</v>
      </c>
      <c r="I27" s="44" t="s">
        <v>76</v>
      </c>
      <c r="J27" s="66" t="s">
        <v>76</v>
      </c>
    </row>
    <row r="28" spans="1:10" ht="15" x14ac:dyDescent="0.2">
      <c r="A28" s="32" t="s">
        <v>177</v>
      </c>
      <c r="B28" s="62" t="s">
        <v>76</v>
      </c>
      <c r="C28" s="55" t="s">
        <v>76</v>
      </c>
      <c r="D28" s="41" t="s">
        <v>76</v>
      </c>
      <c r="E28" s="41" t="s">
        <v>76</v>
      </c>
      <c r="F28" s="42" t="s">
        <v>76</v>
      </c>
      <c r="G28" s="41" t="s">
        <v>76</v>
      </c>
      <c r="H28" s="41" t="s">
        <v>76</v>
      </c>
      <c r="I28" s="42" t="s">
        <v>76</v>
      </c>
      <c r="J28" s="67" t="s">
        <v>76</v>
      </c>
    </row>
    <row r="29" spans="1:10" ht="15" x14ac:dyDescent="0.2">
      <c r="A29" s="36" t="s">
        <v>178</v>
      </c>
      <c r="B29" s="63" t="s">
        <v>76</v>
      </c>
      <c r="C29" s="37" t="s">
        <v>76</v>
      </c>
      <c r="D29" s="43" t="s">
        <v>76</v>
      </c>
      <c r="E29" s="43" t="s">
        <v>76</v>
      </c>
      <c r="F29" s="44" t="s">
        <v>76</v>
      </c>
      <c r="G29" s="43" t="s">
        <v>76</v>
      </c>
      <c r="H29" s="43" t="s">
        <v>76</v>
      </c>
      <c r="I29" s="44" t="s">
        <v>76</v>
      </c>
      <c r="J29" s="66" t="s">
        <v>76</v>
      </c>
    </row>
    <row r="30" spans="1:10" ht="15" x14ac:dyDescent="0.2">
      <c r="A30" s="32" t="s">
        <v>179</v>
      </c>
      <c r="B30" s="62" t="s">
        <v>76</v>
      </c>
      <c r="C30" s="55" t="s">
        <v>76</v>
      </c>
      <c r="D30" s="41" t="s">
        <v>76</v>
      </c>
      <c r="E30" s="41" t="s">
        <v>76</v>
      </c>
      <c r="F30" s="42" t="s">
        <v>76</v>
      </c>
      <c r="G30" s="41" t="s">
        <v>76</v>
      </c>
      <c r="H30" s="41" t="s">
        <v>76</v>
      </c>
      <c r="I30" s="42" t="s">
        <v>76</v>
      </c>
      <c r="J30" s="67" t="s">
        <v>76</v>
      </c>
    </row>
    <row r="31" spans="1:10" ht="15" x14ac:dyDescent="0.2">
      <c r="A31" s="36" t="s">
        <v>180</v>
      </c>
      <c r="B31" s="63" t="s">
        <v>76</v>
      </c>
      <c r="C31" s="37" t="s">
        <v>76</v>
      </c>
      <c r="D31" s="43" t="s">
        <v>76</v>
      </c>
      <c r="E31" s="43" t="s">
        <v>76</v>
      </c>
      <c r="F31" s="44" t="s">
        <v>76</v>
      </c>
      <c r="G31" s="43" t="s">
        <v>76</v>
      </c>
      <c r="H31" s="43" t="s">
        <v>76</v>
      </c>
      <c r="I31" s="44" t="s">
        <v>76</v>
      </c>
      <c r="J31" s="66" t="s">
        <v>76</v>
      </c>
    </row>
    <row r="32" spans="1:10" ht="15" x14ac:dyDescent="0.2">
      <c r="A32" s="32" t="s">
        <v>182</v>
      </c>
      <c r="B32" s="62" t="s">
        <v>76</v>
      </c>
      <c r="C32" s="55" t="s">
        <v>76</v>
      </c>
      <c r="D32" s="41" t="s">
        <v>76</v>
      </c>
      <c r="E32" s="41" t="s">
        <v>76</v>
      </c>
      <c r="F32" s="42" t="s">
        <v>76</v>
      </c>
      <c r="G32" s="41" t="s">
        <v>76</v>
      </c>
      <c r="H32" s="41" t="s">
        <v>76</v>
      </c>
      <c r="I32" s="42" t="s">
        <v>76</v>
      </c>
      <c r="J32" s="67" t="s">
        <v>76</v>
      </c>
    </row>
    <row r="33" spans="1:10" ht="15" x14ac:dyDescent="0.2">
      <c r="A33" s="36" t="s">
        <v>185</v>
      </c>
      <c r="B33" s="63" t="s">
        <v>76</v>
      </c>
      <c r="C33" s="37" t="s">
        <v>76</v>
      </c>
      <c r="D33" s="43" t="s">
        <v>76</v>
      </c>
      <c r="E33" s="43" t="s">
        <v>76</v>
      </c>
      <c r="F33" s="44" t="s">
        <v>76</v>
      </c>
      <c r="G33" s="43" t="s">
        <v>76</v>
      </c>
      <c r="H33" s="43" t="s">
        <v>76</v>
      </c>
      <c r="I33" s="44" t="s">
        <v>76</v>
      </c>
      <c r="J33" s="66" t="s">
        <v>76</v>
      </c>
    </row>
    <row r="34" spans="1:10" ht="15" x14ac:dyDescent="0.2">
      <c r="A34" s="32" t="s">
        <v>188</v>
      </c>
      <c r="B34" s="62" t="s">
        <v>76</v>
      </c>
      <c r="C34" s="55" t="s">
        <v>76</v>
      </c>
      <c r="D34" s="41" t="s">
        <v>76</v>
      </c>
      <c r="E34" s="41" t="s">
        <v>76</v>
      </c>
      <c r="F34" s="42" t="s">
        <v>76</v>
      </c>
      <c r="G34" s="41" t="s">
        <v>76</v>
      </c>
      <c r="H34" s="41" t="s">
        <v>76</v>
      </c>
      <c r="I34" s="42" t="s">
        <v>76</v>
      </c>
      <c r="J34" s="67" t="s">
        <v>76</v>
      </c>
    </row>
    <row r="35" spans="1:10" ht="15" x14ac:dyDescent="0.2">
      <c r="A35" s="36" t="s">
        <v>190</v>
      </c>
      <c r="B35" s="63">
        <v>79335</v>
      </c>
      <c r="C35" s="37">
        <v>1</v>
      </c>
      <c r="D35" s="43" t="s">
        <v>803</v>
      </c>
      <c r="E35" s="43" t="s">
        <v>807</v>
      </c>
      <c r="F35" s="44">
        <v>0</v>
      </c>
      <c r="G35" s="43" t="s">
        <v>806</v>
      </c>
      <c r="H35" s="43" t="s">
        <v>76</v>
      </c>
      <c r="I35" s="44" t="s">
        <v>76</v>
      </c>
      <c r="J35" s="66" t="s">
        <v>76</v>
      </c>
    </row>
    <row r="36" spans="1:10" ht="15" x14ac:dyDescent="0.2">
      <c r="A36" s="32" t="s">
        <v>194</v>
      </c>
      <c r="B36" s="62" t="s">
        <v>76</v>
      </c>
      <c r="C36" s="55" t="s">
        <v>76</v>
      </c>
      <c r="D36" s="41" t="s">
        <v>76</v>
      </c>
      <c r="E36" s="41" t="s">
        <v>76</v>
      </c>
      <c r="F36" s="42" t="s">
        <v>76</v>
      </c>
      <c r="G36" s="41" t="s">
        <v>76</v>
      </c>
      <c r="H36" s="41" t="s">
        <v>76</v>
      </c>
      <c r="I36" s="42" t="s">
        <v>76</v>
      </c>
      <c r="J36" s="67" t="s">
        <v>76</v>
      </c>
    </row>
    <row r="37" spans="1:10" ht="15" x14ac:dyDescent="0.2">
      <c r="A37" s="36" t="s">
        <v>196</v>
      </c>
      <c r="B37" s="63">
        <v>832</v>
      </c>
      <c r="C37" s="37">
        <v>1</v>
      </c>
      <c r="D37" s="43" t="s">
        <v>803</v>
      </c>
      <c r="E37" s="43" t="s">
        <v>807</v>
      </c>
      <c r="F37" s="44">
        <v>0</v>
      </c>
      <c r="G37" s="43" t="s">
        <v>806</v>
      </c>
      <c r="H37" s="43" t="s">
        <v>76</v>
      </c>
      <c r="I37" s="44" t="s">
        <v>76</v>
      </c>
      <c r="J37" s="66" t="s">
        <v>76</v>
      </c>
    </row>
    <row r="38" spans="1:10" ht="15" x14ac:dyDescent="0.2">
      <c r="A38" s="32" t="s">
        <v>199</v>
      </c>
      <c r="B38" s="62" t="s">
        <v>76</v>
      </c>
      <c r="C38" s="55" t="s">
        <v>76</v>
      </c>
      <c r="D38" s="41" t="s">
        <v>76</v>
      </c>
      <c r="E38" s="41" t="s">
        <v>76</v>
      </c>
      <c r="F38" s="42" t="s">
        <v>76</v>
      </c>
      <c r="G38" s="41" t="s">
        <v>76</v>
      </c>
      <c r="H38" s="41" t="s">
        <v>76</v>
      </c>
      <c r="I38" s="42" t="s">
        <v>76</v>
      </c>
      <c r="J38" s="67" t="s">
        <v>76</v>
      </c>
    </row>
    <row r="39" spans="1:10" ht="15" x14ac:dyDescent="0.2">
      <c r="A39" s="36" t="s">
        <v>201</v>
      </c>
      <c r="B39" s="63" t="s">
        <v>76</v>
      </c>
      <c r="C39" s="37" t="s">
        <v>76</v>
      </c>
      <c r="D39" s="43" t="s">
        <v>76</v>
      </c>
      <c r="E39" s="43" t="s">
        <v>76</v>
      </c>
      <c r="F39" s="44" t="s">
        <v>76</v>
      </c>
      <c r="G39" s="43" t="s">
        <v>76</v>
      </c>
      <c r="H39" s="43" t="s">
        <v>76</v>
      </c>
      <c r="I39" s="44" t="s">
        <v>76</v>
      </c>
      <c r="J39" s="66" t="s">
        <v>76</v>
      </c>
    </row>
    <row r="40" spans="1:10" ht="15" x14ac:dyDescent="0.2">
      <c r="A40" s="32" t="s">
        <v>204</v>
      </c>
      <c r="B40" s="62" t="s">
        <v>76</v>
      </c>
      <c r="C40" s="55" t="s">
        <v>76</v>
      </c>
      <c r="D40" s="41" t="s">
        <v>76</v>
      </c>
      <c r="E40" s="41" t="s">
        <v>76</v>
      </c>
      <c r="F40" s="42" t="s">
        <v>76</v>
      </c>
      <c r="G40" s="41" t="s">
        <v>76</v>
      </c>
      <c r="H40" s="41" t="s">
        <v>76</v>
      </c>
      <c r="I40" s="42" t="s">
        <v>76</v>
      </c>
      <c r="J40" s="67" t="s">
        <v>76</v>
      </c>
    </row>
    <row r="41" spans="1:10" ht="15" x14ac:dyDescent="0.2">
      <c r="A41" s="36" t="s">
        <v>206</v>
      </c>
      <c r="B41" s="63"/>
      <c r="C41" s="37"/>
      <c r="D41" s="43" t="s">
        <v>803</v>
      </c>
      <c r="E41" s="43" t="s">
        <v>812</v>
      </c>
      <c r="F41" s="44">
        <v>0</v>
      </c>
      <c r="G41" s="43" t="s">
        <v>813</v>
      </c>
      <c r="H41" s="43" t="s">
        <v>76</v>
      </c>
      <c r="I41" s="44" t="s">
        <v>76</v>
      </c>
      <c r="J41" s="66" t="s">
        <v>76</v>
      </c>
    </row>
    <row r="42" spans="1:10" ht="15" x14ac:dyDescent="0.2">
      <c r="A42" s="32" t="s">
        <v>208</v>
      </c>
      <c r="B42" s="62">
        <v>6306</v>
      </c>
      <c r="C42" s="55">
        <v>1</v>
      </c>
      <c r="D42" s="41" t="s">
        <v>803</v>
      </c>
      <c r="E42" s="41" t="s">
        <v>812</v>
      </c>
      <c r="F42" s="42">
        <v>0</v>
      </c>
      <c r="G42" s="41" t="s">
        <v>813</v>
      </c>
      <c r="H42" s="41" t="s">
        <v>76</v>
      </c>
      <c r="I42" s="42" t="s">
        <v>76</v>
      </c>
      <c r="J42" s="67" t="s">
        <v>76</v>
      </c>
    </row>
    <row r="43" spans="1:10" ht="15" x14ac:dyDescent="0.2">
      <c r="A43" s="36" t="s">
        <v>211</v>
      </c>
      <c r="B43" s="63" t="s">
        <v>76</v>
      </c>
      <c r="C43" s="37" t="s">
        <v>76</v>
      </c>
      <c r="D43" s="43" t="s">
        <v>76</v>
      </c>
      <c r="E43" s="43" t="s">
        <v>76</v>
      </c>
      <c r="F43" s="44" t="s">
        <v>76</v>
      </c>
      <c r="G43" s="43" t="s">
        <v>76</v>
      </c>
      <c r="H43" s="43" t="s">
        <v>76</v>
      </c>
      <c r="I43" s="44" t="s">
        <v>76</v>
      </c>
      <c r="J43" s="66" t="s">
        <v>76</v>
      </c>
    </row>
    <row r="44" spans="1:10" ht="15" x14ac:dyDescent="0.2">
      <c r="A44" s="32" t="s">
        <v>213</v>
      </c>
      <c r="B44" s="62" t="s">
        <v>76</v>
      </c>
      <c r="C44" s="55" t="s">
        <v>76</v>
      </c>
      <c r="D44" s="41" t="s">
        <v>76</v>
      </c>
      <c r="E44" s="41" t="s">
        <v>76</v>
      </c>
      <c r="F44" s="42" t="s">
        <v>76</v>
      </c>
      <c r="G44" s="41" t="s">
        <v>76</v>
      </c>
      <c r="H44" s="41" t="s">
        <v>76</v>
      </c>
      <c r="I44" s="42" t="s">
        <v>76</v>
      </c>
      <c r="J44" s="67" t="s">
        <v>76</v>
      </c>
    </row>
    <row r="45" spans="1:10" ht="15" x14ac:dyDescent="0.2">
      <c r="A45" s="36" t="s">
        <v>215</v>
      </c>
      <c r="B45" s="63" t="s">
        <v>76</v>
      </c>
      <c r="C45" s="37" t="s">
        <v>76</v>
      </c>
      <c r="D45" s="43" t="s">
        <v>76</v>
      </c>
      <c r="E45" s="43" t="s">
        <v>76</v>
      </c>
      <c r="F45" s="44" t="s">
        <v>76</v>
      </c>
      <c r="G45" s="43" t="s">
        <v>76</v>
      </c>
      <c r="H45" s="43" t="s">
        <v>76</v>
      </c>
      <c r="I45" s="44" t="s">
        <v>76</v>
      </c>
      <c r="J45" s="66" t="s">
        <v>76</v>
      </c>
    </row>
    <row r="46" spans="1:10" ht="15" x14ac:dyDescent="0.2">
      <c r="A46" s="32" t="s">
        <v>217</v>
      </c>
      <c r="B46" s="62" t="s">
        <v>76</v>
      </c>
      <c r="C46" s="55" t="s">
        <v>76</v>
      </c>
      <c r="D46" s="41" t="s">
        <v>76</v>
      </c>
      <c r="E46" s="41" t="s">
        <v>76</v>
      </c>
      <c r="F46" s="42" t="s">
        <v>76</v>
      </c>
      <c r="G46" s="41" t="s">
        <v>76</v>
      </c>
      <c r="H46" s="41" t="s">
        <v>76</v>
      </c>
      <c r="I46" s="42" t="s">
        <v>76</v>
      </c>
      <c r="J46" s="67" t="s">
        <v>76</v>
      </c>
    </row>
    <row r="47" spans="1:10" ht="15" x14ac:dyDescent="0.2">
      <c r="A47" s="36" t="s">
        <v>219</v>
      </c>
      <c r="B47" s="63"/>
      <c r="C47" s="37"/>
      <c r="D47" s="43" t="s">
        <v>816</v>
      </c>
      <c r="E47" s="43" t="s">
        <v>812</v>
      </c>
      <c r="F47" s="44">
        <v>0</v>
      </c>
      <c r="G47" s="43" t="s">
        <v>813</v>
      </c>
      <c r="H47" s="43" t="s">
        <v>76</v>
      </c>
      <c r="I47" s="44" t="s">
        <v>76</v>
      </c>
      <c r="J47" s="66" t="s">
        <v>76</v>
      </c>
    </row>
    <row r="48" spans="1:10" ht="15" x14ac:dyDescent="0.2">
      <c r="A48" s="32" t="s">
        <v>222</v>
      </c>
      <c r="B48" s="62" t="s">
        <v>76</v>
      </c>
      <c r="C48" s="55" t="s">
        <v>76</v>
      </c>
      <c r="D48" s="41" t="s">
        <v>76</v>
      </c>
      <c r="E48" s="41" t="s">
        <v>76</v>
      </c>
      <c r="F48" s="42" t="s">
        <v>76</v>
      </c>
      <c r="G48" s="41" t="s">
        <v>76</v>
      </c>
      <c r="H48" s="41" t="s">
        <v>76</v>
      </c>
      <c r="I48" s="42" t="s">
        <v>76</v>
      </c>
      <c r="J48" s="67" t="s">
        <v>76</v>
      </c>
    </row>
    <row r="49" spans="1:10" ht="15" x14ac:dyDescent="0.2">
      <c r="A49" s="36" t="s">
        <v>224</v>
      </c>
      <c r="B49" s="63">
        <v>5507</v>
      </c>
      <c r="C49" s="37">
        <v>2</v>
      </c>
      <c r="D49" s="43" t="s">
        <v>803</v>
      </c>
      <c r="E49" s="43" t="s">
        <v>812</v>
      </c>
      <c r="F49" s="44">
        <v>0</v>
      </c>
      <c r="G49" s="43" t="s">
        <v>813</v>
      </c>
      <c r="H49" s="43" t="s">
        <v>76</v>
      </c>
      <c r="I49" s="44" t="s">
        <v>76</v>
      </c>
      <c r="J49" s="66" t="s">
        <v>76</v>
      </c>
    </row>
    <row r="50" spans="1:10" ht="15" x14ac:dyDescent="0.2">
      <c r="A50" s="32" t="s">
        <v>227</v>
      </c>
      <c r="B50" s="62" t="s">
        <v>76</v>
      </c>
      <c r="C50" s="55" t="s">
        <v>76</v>
      </c>
      <c r="D50" s="41" t="s">
        <v>76</v>
      </c>
      <c r="E50" s="41" t="s">
        <v>76</v>
      </c>
      <c r="F50" s="42" t="s">
        <v>76</v>
      </c>
      <c r="G50" s="41" t="s">
        <v>76</v>
      </c>
      <c r="H50" s="41" t="s">
        <v>76</v>
      </c>
      <c r="I50" s="42" t="s">
        <v>76</v>
      </c>
      <c r="J50" s="67" t="s">
        <v>76</v>
      </c>
    </row>
    <row r="51" spans="1:10" ht="15" x14ac:dyDescent="0.2">
      <c r="A51" s="36" t="s">
        <v>230</v>
      </c>
      <c r="B51" s="63" t="s">
        <v>76</v>
      </c>
      <c r="C51" s="37" t="s">
        <v>76</v>
      </c>
      <c r="D51" s="43" t="s">
        <v>76</v>
      </c>
      <c r="E51" s="43" t="s">
        <v>76</v>
      </c>
      <c r="F51" s="44" t="s">
        <v>76</v>
      </c>
      <c r="G51" s="43" t="s">
        <v>76</v>
      </c>
      <c r="H51" s="43" t="s">
        <v>76</v>
      </c>
      <c r="I51" s="44" t="s">
        <v>76</v>
      </c>
      <c r="J51" s="66" t="s">
        <v>76</v>
      </c>
    </row>
    <row r="52" spans="1:10" ht="15" x14ac:dyDescent="0.2">
      <c r="A52" s="32" t="s">
        <v>232</v>
      </c>
      <c r="B52" s="62" t="s">
        <v>76</v>
      </c>
      <c r="C52" s="55" t="s">
        <v>76</v>
      </c>
      <c r="D52" s="41" t="s">
        <v>76</v>
      </c>
      <c r="E52" s="41" t="s">
        <v>76</v>
      </c>
      <c r="F52" s="42" t="s">
        <v>76</v>
      </c>
      <c r="G52" s="41" t="s">
        <v>76</v>
      </c>
      <c r="H52" s="41" t="s">
        <v>76</v>
      </c>
      <c r="I52" s="42" t="s">
        <v>76</v>
      </c>
      <c r="J52" s="67" t="s">
        <v>76</v>
      </c>
    </row>
    <row r="53" spans="1:10" ht="15" x14ac:dyDescent="0.2">
      <c r="A53" s="36" t="s">
        <v>234</v>
      </c>
      <c r="B53" s="63" t="s">
        <v>76</v>
      </c>
      <c r="C53" s="37" t="s">
        <v>76</v>
      </c>
      <c r="D53" s="43" t="s">
        <v>76</v>
      </c>
      <c r="E53" s="43" t="s">
        <v>76</v>
      </c>
      <c r="F53" s="44" t="s">
        <v>76</v>
      </c>
      <c r="G53" s="43" t="s">
        <v>76</v>
      </c>
      <c r="H53" s="43" t="s">
        <v>76</v>
      </c>
      <c r="I53" s="44" t="s">
        <v>76</v>
      </c>
      <c r="J53" s="66" t="s">
        <v>76</v>
      </c>
    </row>
    <row r="54" spans="1:10" ht="15" x14ac:dyDescent="0.2">
      <c r="A54" s="32" t="s">
        <v>237</v>
      </c>
      <c r="B54" s="62" t="s">
        <v>76</v>
      </c>
      <c r="C54" s="55" t="s">
        <v>76</v>
      </c>
      <c r="D54" s="41" t="s">
        <v>76</v>
      </c>
      <c r="E54" s="41" t="s">
        <v>76</v>
      </c>
      <c r="F54" s="42" t="s">
        <v>76</v>
      </c>
      <c r="G54" s="41" t="s">
        <v>76</v>
      </c>
      <c r="H54" s="41" t="s">
        <v>76</v>
      </c>
      <c r="I54" s="42" t="s">
        <v>76</v>
      </c>
      <c r="J54" s="67" t="s">
        <v>76</v>
      </c>
    </row>
    <row r="55" spans="1:10" ht="15" x14ac:dyDescent="0.2">
      <c r="A55" s="36" t="s">
        <v>75</v>
      </c>
      <c r="B55" s="63">
        <v>4005</v>
      </c>
      <c r="C55" s="37">
        <v>1</v>
      </c>
      <c r="D55" s="43" t="s">
        <v>803</v>
      </c>
      <c r="E55" s="43" t="s">
        <v>807</v>
      </c>
      <c r="F55" s="44">
        <v>0</v>
      </c>
      <c r="G55" s="43" t="s">
        <v>806</v>
      </c>
      <c r="H55" s="43" t="s">
        <v>76</v>
      </c>
      <c r="I55" s="44" t="s">
        <v>76</v>
      </c>
      <c r="J55" s="66" t="s">
        <v>76</v>
      </c>
    </row>
    <row r="56" spans="1:10" ht="15" x14ac:dyDescent="0.2">
      <c r="A56" s="32" t="s">
        <v>241</v>
      </c>
      <c r="B56" s="62"/>
      <c r="C56" s="55"/>
      <c r="D56" s="41" t="s">
        <v>803</v>
      </c>
      <c r="E56" s="41" t="s">
        <v>807</v>
      </c>
      <c r="F56" s="42">
        <v>5580</v>
      </c>
      <c r="G56" s="41" t="s">
        <v>806</v>
      </c>
      <c r="H56" s="41" t="s">
        <v>76</v>
      </c>
      <c r="I56" s="42" t="s">
        <v>76</v>
      </c>
      <c r="J56" s="67" t="s">
        <v>76</v>
      </c>
    </row>
    <row r="57" spans="1:10" ht="15" x14ac:dyDescent="0.2">
      <c r="A57" s="36" t="s">
        <v>244</v>
      </c>
      <c r="B57" s="63">
        <v>39554</v>
      </c>
      <c r="C57" s="37">
        <v>2</v>
      </c>
      <c r="D57" s="43" t="s">
        <v>803</v>
      </c>
      <c r="E57" s="43" t="s">
        <v>812</v>
      </c>
      <c r="F57" s="44">
        <v>0</v>
      </c>
      <c r="G57" s="43" t="s">
        <v>813</v>
      </c>
      <c r="H57" s="43" t="s">
        <v>76</v>
      </c>
      <c r="I57" s="44" t="s">
        <v>76</v>
      </c>
      <c r="J57" s="66" t="s">
        <v>76</v>
      </c>
    </row>
    <row r="58" spans="1:10" ht="15" x14ac:dyDescent="0.2">
      <c r="A58" s="32" t="s">
        <v>246</v>
      </c>
      <c r="B58" s="62">
        <v>10929</v>
      </c>
      <c r="C58" s="55">
        <v>2</v>
      </c>
      <c r="D58" s="41" t="s">
        <v>803</v>
      </c>
      <c r="E58" s="41" t="s">
        <v>812</v>
      </c>
      <c r="F58" s="42">
        <v>0</v>
      </c>
      <c r="G58" s="41" t="s">
        <v>813</v>
      </c>
      <c r="H58" s="41" t="s">
        <v>76</v>
      </c>
      <c r="I58" s="42" t="s">
        <v>76</v>
      </c>
      <c r="J58" s="67" t="s">
        <v>76</v>
      </c>
    </row>
    <row r="59" spans="1:10" ht="15" x14ac:dyDescent="0.2">
      <c r="A59" s="36" t="s">
        <v>248</v>
      </c>
      <c r="B59" s="63" t="s">
        <v>76</v>
      </c>
      <c r="C59" s="37" t="s">
        <v>76</v>
      </c>
      <c r="D59" s="43" t="s">
        <v>76</v>
      </c>
      <c r="E59" s="43" t="s">
        <v>76</v>
      </c>
      <c r="F59" s="44" t="s">
        <v>76</v>
      </c>
      <c r="G59" s="43" t="s">
        <v>76</v>
      </c>
      <c r="H59" s="43" t="s">
        <v>76</v>
      </c>
      <c r="I59" s="44" t="s">
        <v>76</v>
      </c>
      <c r="J59" s="66" t="s">
        <v>76</v>
      </c>
    </row>
    <row r="60" spans="1:10" ht="15" x14ac:dyDescent="0.2">
      <c r="A60" s="32" t="s">
        <v>250</v>
      </c>
      <c r="B60" s="62" t="s">
        <v>76</v>
      </c>
      <c r="C60" s="55" t="s">
        <v>76</v>
      </c>
      <c r="D60" s="41" t="s">
        <v>76</v>
      </c>
      <c r="E60" s="41" t="s">
        <v>76</v>
      </c>
      <c r="F60" s="42" t="s">
        <v>76</v>
      </c>
      <c r="G60" s="41" t="s">
        <v>76</v>
      </c>
      <c r="H60" s="41" t="s">
        <v>76</v>
      </c>
      <c r="I60" s="42" t="s">
        <v>76</v>
      </c>
      <c r="J60" s="67" t="s">
        <v>76</v>
      </c>
    </row>
    <row r="61" spans="1:10" ht="15" x14ac:dyDescent="0.2">
      <c r="A61" s="36" t="s">
        <v>251</v>
      </c>
      <c r="B61" s="63">
        <v>909</v>
      </c>
      <c r="C61" s="37">
        <v>1</v>
      </c>
      <c r="D61" s="43" t="s">
        <v>803</v>
      </c>
      <c r="E61" s="43" t="s">
        <v>812</v>
      </c>
      <c r="F61" s="44">
        <v>0</v>
      </c>
      <c r="G61" s="43" t="s">
        <v>813</v>
      </c>
      <c r="H61" s="43" t="s">
        <v>76</v>
      </c>
      <c r="I61" s="44" t="s">
        <v>76</v>
      </c>
      <c r="J61" s="66">
        <v>1.46</v>
      </c>
    </row>
    <row r="62" spans="1:10" ht="15" x14ac:dyDescent="0.2">
      <c r="A62" s="32" t="s">
        <v>253</v>
      </c>
      <c r="B62" s="62" t="s">
        <v>76</v>
      </c>
      <c r="C62" s="55" t="s">
        <v>76</v>
      </c>
      <c r="D62" s="41" t="s">
        <v>76</v>
      </c>
      <c r="E62" s="41" t="s">
        <v>76</v>
      </c>
      <c r="F62" s="42" t="s">
        <v>76</v>
      </c>
      <c r="G62" s="41" t="s">
        <v>76</v>
      </c>
      <c r="H62" s="41" t="s">
        <v>76</v>
      </c>
      <c r="I62" s="42" t="s">
        <v>76</v>
      </c>
      <c r="J62" s="67" t="s">
        <v>76</v>
      </c>
    </row>
    <row r="63" spans="1:10" ht="15" x14ac:dyDescent="0.2">
      <c r="A63" s="36" t="s">
        <v>255</v>
      </c>
      <c r="B63" s="63" t="s">
        <v>76</v>
      </c>
      <c r="C63" s="37" t="s">
        <v>76</v>
      </c>
      <c r="D63" s="43" t="s">
        <v>76</v>
      </c>
      <c r="E63" s="43" t="s">
        <v>76</v>
      </c>
      <c r="F63" s="44" t="s">
        <v>76</v>
      </c>
      <c r="G63" s="43" t="s">
        <v>76</v>
      </c>
      <c r="H63" s="43" t="s">
        <v>76</v>
      </c>
      <c r="I63" s="44" t="s">
        <v>76</v>
      </c>
      <c r="J63" s="66" t="s">
        <v>76</v>
      </c>
    </row>
    <row r="64" spans="1:10" ht="15" x14ac:dyDescent="0.2">
      <c r="A64" s="32" t="s">
        <v>257</v>
      </c>
      <c r="B64" s="62">
        <v>5015</v>
      </c>
      <c r="C64" s="55">
        <v>1</v>
      </c>
      <c r="D64" s="41" t="s">
        <v>803</v>
      </c>
      <c r="E64" s="41" t="s">
        <v>812</v>
      </c>
      <c r="F64" s="42">
        <v>0</v>
      </c>
      <c r="G64" s="41" t="s">
        <v>813</v>
      </c>
      <c r="H64" s="41" t="s">
        <v>76</v>
      </c>
      <c r="I64" s="42" t="s">
        <v>76</v>
      </c>
      <c r="J64" s="67" t="s">
        <v>76</v>
      </c>
    </row>
    <row r="65" spans="1:10" ht="15" x14ac:dyDescent="0.2">
      <c r="A65" s="36" t="s">
        <v>259</v>
      </c>
      <c r="B65" s="63" t="s">
        <v>76</v>
      </c>
      <c r="C65" s="37" t="s">
        <v>76</v>
      </c>
      <c r="D65" s="43" t="s">
        <v>76</v>
      </c>
      <c r="E65" s="43" t="s">
        <v>76</v>
      </c>
      <c r="F65" s="44" t="s">
        <v>76</v>
      </c>
      <c r="G65" s="43" t="s">
        <v>76</v>
      </c>
      <c r="H65" s="43" t="s">
        <v>76</v>
      </c>
      <c r="I65" s="44" t="s">
        <v>76</v>
      </c>
      <c r="J65" s="66" t="s">
        <v>76</v>
      </c>
    </row>
    <row r="66" spans="1:10" ht="15" x14ac:dyDescent="0.2">
      <c r="A66" s="32" t="s">
        <v>261</v>
      </c>
      <c r="B66" s="62" t="s">
        <v>76</v>
      </c>
      <c r="C66" s="55" t="s">
        <v>76</v>
      </c>
      <c r="D66" s="41" t="s">
        <v>76</v>
      </c>
      <c r="E66" s="41" t="s">
        <v>76</v>
      </c>
      <c r="F66" s="42" t="s">
        <v>76</v>
      </c>
      <c r="G66" s="41" t="s">
        <v>76</v>
      </c>
      <c r="H66" s="41" t="s">
        <v>76</v>
      </c>
      <c r="I66" s="42" t="s">
        <v>76</v>
      </c>
      <c r="J66" s="67" t="s">
        <v>76</v>
      </c>
    </row>
    <row r="67" spans="1:10" ht="15" x14ac:dyDescent="0.2">
      <c r="A67" s="36" t="s">
        <v>264</v>
      </c>
      <c r="B67" s="63" t="s">
        <v>76</v>
      </c>
      <c r="C67" s="37" t="s">
        <v>76</v>
      </c>
      <c r="D67" s="43" t="s">
        <v>76</v>
      </c>
      <c r="E67" s="43" t="s">
        <v>76</v>
      </c>
      <c r="F67" s="44" t="s">
        <v>76</v>
      </c>
      <c r="G67" s="43" t="s">
        <v>76</v>
      </c>
      <c r="H67" s="43" t="s">
        <v>76</v>
      </c>
      <c r="I67" s="44" t="s">
        <v>76</v>
      </c>
      <c r="J67" s="66" t="s">
        <v>76</v>
      </c>
    </row>
    <row r="68" spans="1:10" ht="15" x14ac:dyDescent="0.2">
      <c r="A68" s="32" t="s">
        <v>77</v>
      </c>
      <c r="B68" s="62">
        <v>300000</v>
      </c>
      <c r="C68" s="55">
        <v>1</v>
      </c>
      <c r="D68" s="41" t="s">
        <v>803</v>
      </c>
      <c r="E68" s="41" t="s">
        <v>812</v>
      </c>
      <c r="F68" s="42">
        <v>0</v>
      </c>
      <c r="G68" s="41" t="s">
        <v>813</v>
      </c>
      <c r="H68" s="41" t="s">
        <v>76</v>
      </c>
      <c r="I68" s="42" t="s">
        <v>76</v>
      </c>
      <c r="J68" s="67">
        <v>1.6</v>
      </c>
    </row>
    <row r="69" spans="1:10" ht="15" x14ac:dyDescent="0.2">
      <c r="A69" s="36" t="s">
        <v>266</v>
      </c>
      <c r="B69" s="63" t="s">
        <v>76</v>
      </c>
      <c r="C69" s="37" t="s">
        <v>76</v>
      </c>
      <c r="D69" s="43" t="s">
        <v>76</v>
      </c>
      <c r="E69" s="43" t="s">
        <v>76</v>
      </c>
      <c r="F69" s="44" t="s">
        <v>76</v>
      </c>
      <c r="G69" s="43" t="s">
        <v>76</v>
      </c>
      <c r="H69" s="43" t="s">
        <v>76</v>
      </c>
      <c r="I69" s="44" t="s">
        <v>76</v>
      </c>
      <c r="J69" s="66" t="s">
        <v>76</v>
      </c>
    </row>
    <row r="70" spans="1:10" ht="15" x14ac:dyDescent="0.2">
      <c r="A70" s="32" t="s">
        <v>268</v>
      </c>
      <c r="B70" s="62" t="s">
        <v>76</v>
      </c>
      <c r="C70" s="55" t="s">
        <v>76</v>
      </c>
      <c r="D70" s="41" t="s">
        <v>76</v>
      </c>
      <c r="E70" s="41" t="s">
        <v>76</v>
      </c>
      <c r="F70" s="42" t="s">
        <v>76</v>
      </c>
      <c r="G70" s="41" t="s">
        <v>76</v>
      </c>
      <c r="H70" s="41" t="s">
        <v>76</v>
      </c>
      <c r="I70" s="42" t="s">
        <v>76</v>
      </c>
      <c r="J70" s="67" t="s">
        <v>76</v>
      </c>
    </row>
    <row r="71" spans="1:10" ht="15" x14ac:dyDescent="0.2">
      <c r="A71" s="36" t="s">
        <v>269</v>
      </c>
      <c r="B71" s="63">
        <v>1950</v>
      </c>
      <c r="C71" s="37">
        <v>1</v>
      </c>
      <c r="D71" s="43" t="s">
        <v>803</v>
      </c>
      <c r="E71" s="43" t="s">
        <v>804</v>
      </c>
      <c r="F71" s="44">
        <v>0</v>
      </c>
      <c r="G71" s="43" t="s">
        <v>813</v>
      </c>
      <c r="H71" s="43" t="s">
        <v>76</v>
      </c>
      <c r="I71" s="44" t="s">
        <v>76</v>
      </c>
      <c r="J71" s="66" t="s">
        <v>76</v>
      </c>
    </row>
    <row r="72" spans="1:10" ht="15" x14ac:dyDescent="0.2">
      <c r="A72" s="32" t="s">
        <v>270</v>
      </c>
      <c r="B72" s="62" t="s">
        <v>76</v>
      </c>
      <c r="C72" s="55" t="s">
        <v>76</v>
      </c>
      <c r="D72" s="41" t="s">
        <v>76</v>
      </c>
      <c r="E72" s="41" t="s">
        <v>76</v>
      </c>
      <c r="F72" s="42" t="s">
        <v>76</v>
      </c>
      <c r="G72" s="41" t="s">
        <v>76</v>
      </c>
      <c r="H72" s="41" t="s">
        <v>76</v>
      </c>
      <c r="I72" s="42" t="s">
        <v>76</v>
      </c>
      <c r="J72" s="67" t="s">
        <v>76</v>
      </c>
    </row>
    <row r="73" spans="1:10" ht="15" x14ac:dyDescent="0.2">
      <c r="A73" s="36" t="s">
        <v>272</v>
      </c>
      <c r="B73" s="63" t="s">
        <v>76</v>
      </c>
      <c r="C73" s="37" t="s">
        <v>76</v>
      </c>
      <c r="D73" s="43" t="s">
        <v>76</v>
      </c>
      <c r="E73" s="43" t="s">
        <v>76</v>
      </c>
      <c r="F73" s="44" t="s">
        <v>76</v>
      </c>
      <c r="G73" s="43" t="s">
        <v>76</v>
      </c>
      <c r="H73" s="43" t="s">
        <v>76</v>
      </c>
      <c r="I73" s="44" t="s">
        <v>76</v>
      </c>
      <c r="J73" s="66" t="s">
        <v>76</v>
      </c>
    </row>
    <row r="74" spans="1:10" ht="15" x14ac:dyDescent="0.2">
      <c r="A74" s="32" t="s">
        <v>274</v>
      </c>
      <c r="B74" s="62" t="s">
        <v>76</v>
      </c>
      <c r="C74" s="55" t="s">
        <v>76</v>
      </c>
      <c r="D74" s="41" t="s">
        <v>76</v>
      </c>
      <c r="E74" s="41" t="s">
        <v>76</v>
      </c>
      <c r="F74" s="42" t="s">
        <v>76</v>
      </c>
      <c r="G74" s="41" t="s">
        <v>76</v>
      </c>
      <c r="H74" s="41" t="s">
        <v>76</v>
      </c>
      <c r="I74" s="42" t="s">
        <v>76</v>
      </c>
      <c r="J74" s="67" t="s">
        <v>76</v>
      </c>
    </row>
    <row r="75" spans="1:10" ht="15" x14ac:dyDescent="0.2">
      <c r="A75" s="36" t="s">
        <v>276</v>
      </c>
      <c r="B75" s="63" t="s">
        <v>76</v>
      </c>
      <c r="C75" s="37" t="s">
        <v>76</v>
      </c>
      <c r="D75" s="43" t="s">
        <v>76</v>
      </c>
      <c r="E75" s="43" t="s">
        <v>76</v>
      </c>
      <c r="F75" s="44" t="s">
        <v>76</v>
      </c>
      <c r="G75" s="43" t="s">
        <v>76</v>
      </c>
      <c r="H75" s="43" t="s">
        <v>76</v>
      </c>
      <c r="I75" s="44" t="s">
        <v>76</v>
      </c>
      <c r="J75" s="66" t="s">
        <v>76</v>
      </c>
    </row>
    <row r="76" spans="1:10" ht="15" x14ac:dyDescent="0.2">
      <c r="A76" s="32" t="s">
        <v>78</v>
      </c>
      <c r="B76" s="62">
        <v>4027</v>
      </c>
      <c r="C76" s="55">
        <v>1</v>
      </c>
      <c r="D76" s="41" t="s">
        <v>803</v>
      </c>
      <c r="E76" s="41" t="s">
        <v>812</v>
      </c>
      <c r="F76" s="42">
        <v>0</v>
      </c>
      <c r="G76" s="41" t="s">
        <v>813</v>
      </c>
      <c r="H76" s="41" t="s">
        <v>76</v>
      </c>
      <c r="I76" s="42" t="s">
        <v>76</v>
      </c>
      <c r="J76" s="67" t="s">
        <v>76</v>
      </c>
    </row>
    <row r="77" spans="1:10" ht="15" x14ac:dyDescent="0.2">
      <c r="A77" s="36" t="s">
        <v>280</v>
      </c>
      <c r="B77" s="63" t="s">
        <v>76</v>
      </c>
      <c r="C77" s="37" t="s">
        <v>76</v>
      </c>
      <c r="D77" s="43" t="s">
        <v>76</v>
      </c>
      <c r="E77" s="43" t="s">
        <v>76</v>
      </c>
      <c r="F77" s="44" t="s">
        <v>76</v>
      </c>
      <c r="G77" s="43" t="s">
        <v>76</v>
      </c>
      <c r="H77" s="43" t="s">
        <v>76</v>
      </c>
      <c r="I77" s="44" t="s">
        <v>76</v>
      </c>
      <c r="J77" s="66" t="s">
        <v>76</v>
      </c>
    </row>
    <row r="78" spans="1:10" ht="15" x14ac:dyDescent="0.2">
      <c r="A78" s="32" t="s">
        <v>282</v>
      </c>
      <c r="B78" s="62">
        <v>1650</v>
      </c>
      <c r="C78" s="55">
        <v>1</v>
      </c>
      <c r="D78" s="41" t="s">
        <v>803</v>
      </c>
      <c r="E78" s="41" t="s">
        <v>807</v>
      </c>
      <c r="F78" s="42">
        <v>6000</v>
      </c>
      <c r="G78" s="41" t="s">
        <v>806</v>
      </c>
      <c r="H78" s="41" t="s">
        <v>76</v>
      </c>
      <c r="I78" s="42" t="s">
        <v>76</v>
      </c>
      <c r="J78" s="67" t="s">
        <v>76</v>
      </c>
    </row>
    <row r="79" spans="1:10" ht="15" x14ac:dyDescent="0.2">
      <c r="A79" s="36" t="s">
        <v>284</v>
      </c>
      <c r="B79" s="63" t="s">
        <v>76</v>
      </c>
      <c r="C79" s="37" t="s">
        <v>76</v>
      </c>
      <c r="D79" s="43" t="s">
        <v>76</v>
      </c>
      <c r="E79" s="43" t="s">
        <v>76</v>
      </c>
      <c r="F79" s="44" t="s">
        <v>76</v>
      </c>
      <c r="G79" s="43" t="s">
        <v>76</v>
      </c>
      <c r="H79" s="43" t="s">
        <v>76</v>
      </c>
      <c r="I79" s="44" t="s">
        <v>76</v>
      </c>
      <c r="J79" s="66" t="s">
        <v>76</v>
      </c>
    </row>
    <row r="80" spans="1:10" ht="15" x14ac:dyDescent="0.2">
      <c r="A80" s="32" t="s">
        <v>286</v>
      </c>
      <c r="B80" s="62">
        <v>3382</v>
      </c>
      <c r="C80" s="55">
        <v>2</v>
      </c>
      <c r="D80" s="41" t="s">
        <v>803</v>
      </c>
      <c r="E80" s="41" t="s">
        <v>812</v>
      </c>
      <c r="F80" s="42">
        <v>0</v>
      </c>
      <c r="G80" s="41" t="s">
        <v>813</v>
      </c>
      <c r="H80" s="41" t="s">
        <v>76</v>
      </c>
      <c r="I80" s="42" t="s">
        <v>76</v>
      </c>
      <c r="J80" s="67" t="s">
        <v>76</v>
      </c>
    </row>
    <row r="81" spans="1:10" ht="15" x14ac:dyDescent="0.2">
      <c r="A81" s="36" t="s">
        <v>289</v>
      </c>
      <c r="B81" s="63">
        <v>289</v>
      </c>
      <c r="C81" s="37">
        <v>1</v>
      </c>
      <c r="D81" s="43" t="s">
        <v>803</v>
      </c>
      <c r="E81" s="43" t="s">
        <v>807</v>
      </c>
      <c r="F81" s="44">
        <v>2000</v>
      </c>
      <c r="G81" s="43" t="s">
        <v>806</v>
      </c>
      <c r="H81" s="43" t="s">
        <v>76</v>
      </c>
      <c r="I81" s="44" t="s">
        <v>76</v>
      </c>
      <c r="J81" s="66" t="s">
        <v>76</v>
      </c>
    </row>
    <row r="82" spans="1:10" ht="15" x14ac:dyDescent="0.2">
      <c r="A82" s="32" t="s">
        <v>291</v>
      </c>
      <c r="B82" s="62" t="s">
        <v>76</v>
      </c>
      <c r="C82" s="55" t="s">
        <v>76</v>
      </c>
      <c r="D82" s="41" t="s">
        <v>76</v>
      </c>
      <c r="E82" s="41" t="s">
        <v>76</v>
      </c>
      <c r="F82" s="42" t="s">
        <v>76</v>
      </c>
      <c r="G82" s="41" t="s">
        <v>76</v>
      </c>
      <c r="H82" s="41" t="s">
        <v>76</v>
      </c>
      <c r="I82" s="42" t="s">
        <v>76</v>
      </c>
      <c r="J82" s="67" t="s">
        <v>76</v>
      </c>
    </row>
    <row r="83" spans="1:10" ht="15" x14ac:dyDescent="0.2">
      <c r="A83" s="36" t="s">
        <v>293</v>
      </c>
      <c r="B83" s="63">
        <v>5500</v>
      </c>
      <c r="C83" s="37">
        <v>1</v>
      </c>
      <c r="D83" s="43" t="s">
        <v>803</v>
      </c>
      <c r="E83" s="43" t="s">
        <v>807</v>
      </c>
      <c r="F83" s="44">
        <v>10000</v>
      </c>
      <c r="G83" s="43" t="s">
        <v>806</v>
      </c>
      <c r="H83" s="43" t="s">
        <v>76</v>
      </c>
      <c r="I83" s="44" t="s">
        <v>76</v>
      </c>
      <c r="J83" s="66" t="s">
        <v>76</v>
      </c>
    </row>
    <row r="84" spans="1:10" ht="15" x14ac:dyDescent="0.2">
      <c r="A84" s="32" t="s">
        <v>295</v>
      </c>
      <c r="B84" s="62" t="s">
        <v>76</v>
      </c>
      <c r="C84" s="55" t="s">
        <v>76</v>
      </c>
      <c r="D84" s="41" t="s">
        <v>76</v>
      </c>
      <c r="E84" s="41" t="s">
        <v>76</v>
      </c>
      <c r="F84" s="42" t="s">
        <v>76</v>
      </c>
      <c r="G84" s="41" t="s">
        <v>76</v>
      </c>
      <c r="H84" s="41" t="s">
        <v>76</v>
      </c>
      <c r="I84" s="42" t="s">
        <v>76</v>
      </c>
      <c r="J84" s="67" t="s">
        <v>76</v>
      </c>
    </row>
    <row r="85" spans="1:10" ht="15" x14ac:dyDescent="0.2">
      <c r="A85" s="36" t="s">
        <v>297</v>
      </c>
      <c r="B85" s="63"/>
      <c r="C85" s="37"/>
      <c r="D85" s="43" t="s">
        <v>803</v>
      </c>
      <c r="E85" s="43" t="s">
        <v>804</v>
      </c>
      <c r="F85" s="44">
        <v>0</v>
      </c>
      <c r="G85" s="43" t="s">
        <v>813</v>
      </c>
      <c r="H85" s="43" t="s">
        <v>76</v>
      </c>
      <c r="I85" s="44" t="s">
        <v>76</v>
      </c>
      <c r="J85" s="66" t="s">
        <v>76</v>
      </c>
    </row>
    <row r="86" spans="1:10" ht="15" x14ac:dyDescent="0.2">
      <c r="A86" s="32" t="s">
        <v>299</v>
      </c>
      <c r="B86" s="62" t="s">
        <v>76</v>
      </c>
      <c r="C86" s="55" t="s">
        <v>76</v>
      </c>
      <c r="D86" s="41" t="s">
        <v>76</v>
      </c>
      <c r="E86" s="41" t="s">
        <v>76</v>
      </c>
      <c r="F86" s="42" t="s">
        <v>76</v>
      </c>
      <c r="G86" s="41" t="s">
        <v>76</v>
      </c>
      <c r="H86" s="41" t="s">
        <v>76</v>
      </c>
      <c r="I86" s="42" t="s">
        <v>76</v>
      </c>
      <c r="J86" s="67" t="s">
        <v>76</v>
      </c>
    </row>
    <row r="87" spans="1:10" ht="15" x14ac:dyDescent="0.2">
      <c r="A87" s="36" t="s">
        <v>301</v>
      </c>
      <c r="B87" s="63">
        <v>11785</v>
      </c>
      <c r="C87" s="37">
        <v>2</v>
      </c>
      <c r="D87" s="43" t="s">
        <v>816</v>
      </c>
      <c r="E87" s="43" t="s">
        <v>807</v>
      </c>
      <c r="F87" s="44">
        <v>2899.9999999999968</v>
      </c>
      <c r="G87" s="43" t="s">
        <v>806</v>
      </c>
      <c r="H87" s="43" t="s">
        <v>76</v>
      </c>
      <c r="I87" s="44" t="s">
        <v>76</v>
      </c>
      <c r="J87" s="66">
        <v>1.3</v>
      </c>
    </row>
    <row r="88" spans="1:10" ht="15" x14ac:dyDescent="0.2">
      <c r="A88" s="32" t="s">
        <v>303</v>
      </c>
      <c r="B88" s="62" t="s">
        <v>76</v>
      </c>
      <c r="C88" s="55" t="s">
        <v>76</v>
      </c>
      <c r="D88" s="41" t="s">
        <v>76</v>
      </c>
      <c r="E88" s="41" t="s">
        <v>76</v>
      </c>
      <c r="F88" s="42" t="s">
        <v>76</v>
      </c>
      <c r="G88" s="41" t="s">
        <v>76</v>
      </c>
      <c r="H88" s="41" t="s">
        <v>76</v>
      </c>
      <c r="I88" s="42" t="s">
        <v>76</v>
      </c>
      <c r="J88" s="67" t="s">
        <v>76</v>
      </c>
    </row>
    <row r="89" spans="1:10" ht="15" x14ac:dyDescent="0.2">
      <c r="A89" s="36" t="s">
        <v>79</v>
      </c>
      <c r="B89" s="63"/>
      <c r="C89" s="37"/>
      <c r="D89" s="43" t="s">
        <v>803</v>
      </c>
      <c r="E89" s="43" t="s">
        <v>812</v>
      </c>
      <c r="F89" s="44">
        <v>0</v>
      </c>
      <c r="G89" s="43" t="s">
        <v>813</v>
      </c>
      <c r="H89" s="43" t="s">
        <v>76</v>
      </c>
      <c r="I89" s="44" t="s">
        <v>76</v>
      </c>
      <c r="J89" s="66" t="s">
        <v>76</v>
      </c>
    </row>
    <row r="90" spans="1:10" ht="15" x14ac:dyDescent="0.2">
      <c r="A90" s="32" t="s">
        <v>306</v>
      </c>
      <c r="B90" s="62">
        <v>22770</v>
      </c>
      <c r="C90" s="55">
        <v>1</v>
      </c>
      <c r="D90" s="41" t="s">
        <v>803</v>
      </c>
      <c r="E90" s="41" t="s">
        <v>812</v>
      </c>
      <c r="F90" s="42">
        <v>0</v>
      </c>
      <c r="G90" s="41" t="s">
        <v>813</v>
      </c>
      <c r="H90" s="41" t="s">
        <v>76</v>
      </c>
      <c r="I90" s="42" t="s">
        <v>76</v>
      </c>
      <c r="J90" s="67" t="s">
        <v>76</v>
      </c>
    </row>
    <row r="91" spans="1:10" ht="15" x14ac:dyDescent="0.2">
      <c r="A91" s="36" t="s">
        <v>308</v>
      </c>
      <c r="B91" s="63" t="s">
        <v>76</v>
      </c>
      <c r="C91" s="37" t="s">
        <v>76</v>
      </c>
      <c r="D91" s="43" t="s">
        <v>76</v>
      </c>
      <c r="E91" s="43" t="s">
        <v>76</v>
      </c>
      <c r="F91" s="44" t="s">
        <v>76</v>
      </c>
      <c r="G91" s="43" t="s">
        <v>76</v>
      </c>
      <c r="H91" s="43" t="s">
        <v>76</v>
      </c>
      <c r="I91" s="44" t="s">
        <v>76</v>
      </c>
      <c r="J91" s="66" t="s">
        <v>76</v>
      </c>
    </row>
    <row r="92" spans="1:10" ht="15" x14ac:dyDescent="0.2">
      <c r="A92" s="32" t="s">
        <v>310</v>
      </c>
      <c r="B92" s="62" t="s">
        <v>76</v>
      </c>
      <c r="C92" s="55" t="s">
        <v>76</v>
      </c>
      <c r="D92" s="41" t="s">
        <v>76</v>
      </c>
      <c r="E92" s="41" t="s">
        <v>76</v>
      </c>
      <c r="F92" s="42" t="s">
        <v>76</v>
      </c>
      <c r="G92" s="41" t="s">
        <v>76</v>
      </c>
      <c r="H92" s="41" t="s">
        <v>76</v>
      </c>
      <c r="I92" s="42" t="s">
        <v>76</v>
      </c>
      <c r="J92" s="67" t="s">
        <v>76</v>
      </c>
    </row>
    <row r="93" spans="1:10" ht="15" x14ac:dyDescent="0.2">
      <c r="A93" s="36" t="s">
        <v>312</v>
      </c>
      <c r="B93" s="63" t="s">
        <v>76</v>
      </c>
      <c r="C93" s="37" t="s">
        <v>76</v>
      </c>
      <c r="D93" s="43" t="s">
        <v>76</v>
      </c>
      <c r="E93" s="43" t="s">
        <v>76</v>
      </c>
      <c r="F93" s="44" t="s">
        <v>76</v>
      </c>
      <c r="G93" s="43" t="s">
        <v>76</v>
      </c>
      <c r="H93" s="43" t="s">
        <v>76</v>
      </c>
      <c r="I93" s="44" t="s">
        <v>76</v>
      </c>
      <c r="J93" s="66" t="s">
        <v>76</v>
      </c>
    </row>
    <row r="94" spans="1:10" ht="15" x14ac:dyDescent="0.2">
      <c r="A94" s="32" t="s">
        <v>313</v>
      </c>
      <c r="B94" s="62" t="s">
        <v>76</v>
      </c>
      <c r="C94" s="55" t="s">
        <v>76</v>
      </c>
      <c r="D94" s="41" t="s">
        <v>76</v>
      </c>
      <c r="E94" s="41" t="s">
        <v>76</v>
      </c>
      <c r="F94" s="42" t="s">
        <v>76</v>
      </c>
      <c r="G94" s="41" t="s">
        <v>76</v>
      </c>
      <c r="H94" s="41" t="s">
        <v>76</v>
      </c>
      <c r="I94" s="42" t="s">
        <v>76</v>
      </c>
      <c r="J94" s="67" t="s">
        <v>76</v>
      </c>
    </row>
    <row r="95" spans="1:10" ht="15" x14ac:dyDescent="0.2">
      <c r="A95" s="36" t="s">
        <v>315</v>
      </c>
      <c r="B95" s="63"/>
      <c r="C95" s="37"/>
      <c r="D95" s="43" t="s">
        <v>803</v>
      </c>
      <c r="E95" s="43" t="s">
        <v>812</v>
      </c>
      <c r="F95" s="44">
        <v>0</v>
      </c>
      <c r="G95" s="43" t="s">
        <v>813</v>
      </c>
      <c r="H95" s="43" t="s">
        <v>76</v>
      </c>
      <c r="I95" s="44" t="s">
        <v>76</v>
      </c>
      <c r="J95" s="66" t="s">
        <v>76</v>
      </c>
    </row>
    <row r="96" spans="1:10" ht="15" x14ac:dyDescent="0.2">
      <c r="A96" s="32" t="s">
        <v>317</v>
      </c>
      <c r="B96" s="62" t="s">
        <v>76</v>
      </c>
      <c r="C96" s="55" t="s">
        <v>76</v>
      </c>
      <c r="D96" s="41" t="s">
        <v>76</v>
      </c>
      <c r="E96" s="41" t="s">
        <v>76</v>
      </c>
      <c r="F96" s="42" t="s">
        <v>76</v>
      </c>
      <c r="G96" s="41" t="s">
        <v>76</v>
      </c>
      <c r="H96" s="41" t="s">
        <v>76</v>
      </c>
      <c r="I96" s="42" t="s">
        <v>76</v>
      </c>
      <c r="J96" s="67" t="s">
        <v>76</v>
      </c>
    </row>
    <row r="97" spans="1:10" ht="15" x14ac:dyDescent="0.2">
      <c r="A97" s="36" t="s">
        <v>320</v>
      </c>
      <c r="B97" s="63" t="s">
        <v>76</v>
      </c>
      <c r="C97" s="37" t="s">
        <v>76</v>
      </c>
      <c r="D97" s="43" t="s">
        <v>76</v>
      </c>
      <c r="E97" s="43" t="s">
        <v>76</v>
      </c>
      <c r="F97" s="44" t="s">
        <v>76</v>
      </c>
      <c r="G97" s="43" t="s">
        <v>76</v>
      </c>
      <c r="H97" s="43" t="s">
        <v>76</v>
      </c>
      <c r="I97" s="44" t="s">
        <v>76</v>
      </c>
      <c r="J97" s="66" t="s">
        <v>76</v>
      </c>
    </row>
    <row r="98" spans="1:10" ht="15" x14ac:dyDescent="0.2">
      <c r="A98" s="32" t="s">
        <v>322</v>
      </c>
      <c r="B98" s="62" t="s">
        <v>76</v>
      </c>
      <c r="C98" s="55" t="s">
        <v>76</v>
      </c>
      <c r="D98" s="41" t="s">
        <v>76</v>
      </c>
      <c r="E98" s="41" t="s">
        <v>76</v>
      </c>
      <c r="F98" s="42" t="s">
        <v>76</v>
      </c>
      <c r="G98" s="41" t="s">
        <v>76</v>
      </c>
      <c r="H98" s="41" t="s">
        <v>76</v>
      </c>
      <c r="I98" s="42" t="s">
        <v>76</v>
      </c>
      <c r="J98" s="67" t="s">
        <v>76</v>
      </c>
    </row>
    <row r="99" spans="1:10" ht="15" x14ac:dyDescent="0.2">
      <c r="A99" s="36" t="s">
        <v>324</v>
      </c>
      <c r="B99" s="63" t="s">
        <v>76</v>
      </c>
      <c r="C99" s="37" t="s">
        <v>76</v>
      </c>
      <c r="D99" s="43" t="s">
        <v>76</v>
      </c>
      <c r="E99" s="43" t="s">
        <v>76</v>
      </c>
      <c r="F99" s="44" t="s">
        <v>76</v>
      </c>
      <c r="G99" s="43" t="s">
        <v>76</v>
      </c>
      <c r="H99" s="43" t="s">
        <v>76</v>
      </c>
      <c r="I99" s="44" t="s">
        <v>76</v>
      </c>
      <c r="J99" s="66" t="s">
        <v>76</v>
      </c>
    </row>
    <row r="100" spans="1:10" ht="15" x14ac:dyDescent="0.2">
      <c r="A100" s="32" t="s">
        <v>326</v>
      </c>
      <c r="B100" s="62">
        <v>13300</v>
      </c>
      <c r="C100" s="55">
        <v>1</v>
      </c>
      <c r="D100" s="41" t="s">
        <v>803</v>
      </c>
      <c r="E100" s="41" t="s">
        <v>812</v>
      </c>
      <c r="F100" s="42">
        <v>0</v>
      </c>
      <c r="G100" s="41" t="s">
        <v>813</v>
      </c>
      <c r="H100" s="41" t="s">
        <v>76</v>
      </c>
      <c r="I100" s="42" t="s">
        <v>76</v>
      </c>
      <c r="J100" s="67">
        <v>1.6</v>
      </c>
    </row>
    <row r="101" spans="1:10" ht="15" x14ac:dyDescent="0.2">
      <c r="A101" s="36" t="s">
        <v>328</v>
      </c>
      <c r="B101" s="63" t="s">
        <v>76</v>
      </c>
      <c r="C101" s="37" t="s">
        <v>76</v>
      </c>
      <c r="D101" s="43" t="s">
        <v>76</v>
      </c>
      <c r="E101" s="43" t="s">
        <v>76</v>
      </c>
      <c r="F101" s="44" t="s">
        <v>76</v>
      </c>
      <c r="G101" s="43" t="s">
        <v>76</v>
      </c>
      <c r="H101" s="43" t="s">
        <v>76</v>
      </c>
      <c r="I101" s="44" t="s">
        <v>76</v>
      </c>
      <c r="J101" s="66" t="s">
        <v>76</v>
      </c>
    </row>
    <row r="102" spans="1:10" ht="15" x14ac:dyDescent="0.2">
      <c r="A102" s="32" t="s">
        <v>330</v>
      </c>
      <c r="B102" s="62" t="s">
        <v>76</v>
      </c>
      <c r="C102" s="55" t="s">
        <v>76</v>
      </c>
      <c r="D102" s="41" t="s">
        <v>76</v>
      </c>
      <c r="E102" s="41" t="s">
        <v>76</v>
      </c>
      <c r="F102" s="42" t="s">
        <v>76</v>
      </c>
      <c r="G102" s="41" t="s">
        <v>76</v>
      </c>
      <c r="H102" s="41" t="s">
        <v>76</v>
      </c>
      <c r="I102" s="42" t="s">
        <v>76</v>
      </c>
      <c r="J102" s="67" t="s">
        <v>76</v>
      </c>
    </row>
    <row r="103" spans="1:10" ht="15" x14ac:dyDescent="0.2">
      <c r="A103" s="36" t="s">
        <v>331</v>
      </c>
      <c r="B103" s="63">
        <v>348</v>
      </c>
      <c r="C103" s="37">
        <v>1</v>
      </c>
      <c r="D103" s="43" t="s">
        <v>803</v>
      </c>
      <c r="E103" s="43" t="s">
        <v>812</v>
      </c>
      <c r="F103" s="44">
        <v>0</v>
      </c>
      <c r="G103" s="43" t="s">
        <v>813</v>
      </c>
      <c r="H103" s="43" t="s">
        <v>76</v>
      </c>
      <c r="I103" s="44" t="s">
        <v>76</v>
      </c>
      <c r="J103" s="66" t="s">
        <v>76</v>
      </c>
    </row>
    <row r="104" spans="1:10" ht="15" x14ac:dyDescent="0.2">
      <c r="A104" s="32" t="s">
        <v>333</v>
      </c>
      <c r="B104" s="62">
        <v>4500</v>
      </c>
      <c r="C104" s="55">
        <v>1</v>
      </c>
      <c r="D104" s="41" t="s">
        <v>803</v>
      </c>
      <c r="E104" s="41" t="s">
        <v>812</v>
      </c>
      <c r="F104" s="42">
        <v>0</v>
      </c>
      <c r="G104" s="41" t="s">
        <v>813</v>
      </c>
      <c r="H104" s="41" t="s">
        <v>76</v>
      </c>
      <c r="I104" s="42" t="s">
        <v>76</v>
      </c>
      <c r="J104" s="67" t="s">
        <v>76</v>
      </c>
    </row>
    <row r="105" spans="1:10" ht="15" x14ac:dyDescent="0.2">
      <c r="A105" s="36" t="s">
        <v>334</v>
      </c>
      <c r="B105" s="63" t="s">
        <v>76</v>
      </c>
      <c r="C105" s="37" t="s">
        <v>76</v>
      </c>
      <c r="D105" s="43" t="s">
        <v>76</v>
      </c>
      <c r="E105" s="43" t="s">
        <v>76</v>
      </c>
      <c r="F105" s="44" t="s">
        <v>76</v>
      </c>
      <c r="G105" s="43" t="s">
        <v>76</v>
      </c>
      <c r="H105" s="43" t="s">
        <v>76</v>
      </c>
      <c r="I105" s="44" t="s">
        <v>76</v>
      </c>
      <c r="J105" s="66" t="s">
        <v>76</v>
      </c>
    </row>
    <row r="106" spans="1:10" ht="15" x14ac:dyDescent="0.2">
      <c r="A106" s="32" t="s">
        <v>337</v>
      </c>
      <c r="B106" s="62" t="s">
        <v>76</v>
      </c>
      <c r="C106" s="55" t="s">
        <v>76</v>
      </c>
      <c r="D106" s="41" t="s">
        <v>76</v>
      </c>
      <c r="E106" s="41" t="s">
        <v>76</v>
      </c>
      <c r="F106" s="42" t="s">
        <v>76</v>
      </c>
      <c r="G106" s="41" t="s">
        <v>76</v>
      </c>
      <c r="H106" s="41" t="s">
        <v>76</v>
      </c>
      <c r="I106" s="42" t="s">
        <v>76</v>
      </c>
      <c r="J106" s="67" t="s">
        <v>76</v>
      </c>
    </row>
    <row r="107" spans="1:10" ht="15" x14ac:dyDescent="0.2">
      <c r="A107" s="36" t="s">
        <v>338</v>
      </c>
      <c r="B107" s="63" t="s">
        <v>76</v>
      </c>
      <c r="C107" s="37" t="s">
        <v>76</v>
      </c>
      <c r="D107" s="43" t="s">
        <v>76</v>
      </c>
      <c r="E107" s="43" t="s">
        <v>76</v>
      </c>
      <c r="F107" s="44" t="s">
        <v>76</v>
      </c>
      <c r="G107" s="43" t="s">
        <v>76</v>
      </c>
      <c r="H107" s="43" t="s">
        <v>76</v>
      </c>
      <c r="I107" s="44" t="s">
        <v>76</v>
      </c>
      <c r="J107" s="66" t="s">
        <v>76</v>
      </c>
    </row>
    <row r="108" spans="1:10" ht="15" x14ac:dyDescent="0.2">
      <c r="A108" s="32" t="s">
        <v>340</v>
      </c>
      <c r="B108" s="62" t="s">
        <v>76</v>
      </c>
      <c r="C108" s="55" t="s">
        <v>76</v>
      </c>
      <c r="D108" s="41" t="s">
        <v>76</v>
      </c>
      <c r="E108" s="41" t="s">
        <v>76</v>
      </c>
      <c r="F108" s="42" t="s">
        <v>76</v>
      </c>
      <c r="G108" s="41" t="s">
        <v>76</v>
      </c>
      <c r="H108" s="41" t="s">
        <v>76</v>
      </c>
      <c r="I108" s="42" t="s">
        <v>76</v>
      </c>
      <c r="J108" s="67" t="s">
        <v>76</v>
      </c>
    </row>
    <row r="109" spans="1:10" ht="15" x14ac:dyDescent="0.2">
      <c r="A109" s="36" t="s">
        <v>80</v>
      </c>
      <c r="B109" s="63">
        <v>36905</v>
      </c>
      <c r="C109" s="37">
        <v>1</v>
      </c>
      <c r="D109" s="43" t="s">
        <v>803</v>
      </c>
      <c r="E109" s="43" t="s">
        <v>807</v>
      </c>
      <c r="F109" s="44">
        <v>0</v>
      </c>
      <c r="G109" s="43" t="s">
        <v>806</v>
      </c>
      <c r="H109" s="43" t="s">
        <v>76</v>
      </c>
      <c r="I109" s="44" t="s">
        <v>76</v>
      </c>
      <c r="J109" s="66" t="s">
        <v>76</v>
      </c>
    </row>
    <row r="110" spans="1:10" ht="15" x14ac:dyDescent="0.2">
      <c r="A110" s="32" t="s">
        <v>342</v>
      </c>
      <c r="B110" s="62" t="s">
        <v>76</v>
      </c>
      <c r="C110" s="55" t="s">
        <v>76</v>
      </c>
      <c r="D110" s="41" t="s">
        <v>76</v>
      </c>
      <c r="E110" s="41" t="s">
        <v>76</v>
      </c>
      <c r="F110" s="42" t="s">
        <v>76</v>
      </c>
      <c r="G110" s="41" t="s">
        <v>76</v>
      </c>
      <c r="H110" s="41" t="s">
        <v>76</v>
      </c>
      <c r="I110" s="42" t="s">
        <v>76</v>
      </c>
      <c r="J110" s="67" t="s">
        <v>76</v>
      </c>
    </row>
    <row r="111" spans="1:10" ht="15" x14ac:dyDescent="0.2">
      <c r="A111" s="36" t="s">
        <v>344</v>
      </c>
      <c r="B111" s="63" t="s">
        <v>76</v>
      </c>
      <c r="C111" s="37" t="s">
        <v>76</v>
      </c>
      <c r="D111" s="43" t="s">
        <v>76</v>
      </c>
      <c r="E111" s="43" t="s">
        <v>76</v>
      </c>
      <c r="F111" s="44" t="s">
        <v>76</v>
      </c>
      <c r="G111" s="43" t="s">
        <v>76</v>
      </c>
      <c r="H111" s="43" t="s">
        <v>76</v>
      </c>
      <c r="I111" s="44" t="s">
        <v>76</v>
      </c>
      <c r="J111" s="66" t="s">
        <v>76</v>
      </c>
    </row>
    <row r="112" spans="1:10" ht="15" x14ac:dyDescent="0.2">
      <c r="A112" s="32" t="s">
        <v>345</v>
      </c>
      <c r="B112" s="62">
        <v>9700</v>
      </c>
      <c r="C112" s="55">
        <v>1</v>
      </c>
      <c r="D112" s="41" t="s">
        <v>803</v>
      </c>
      <c r="E112" s="41" t="s">
        <v>812</v>
      </c>
      <c r="F112" s="42">
        <v>0</v>
      </c>
      <c r="G112" s="41" t="s">
        <v>813</v>
      </c>
      <c r="H112" s="41" t="s">
        <v>76</v>
      </c>
      <c r="I112" s="42" t="s">
        <v>76</v>
      </c>
      <c r="J112" s="67" t="s">
        <v>76</v>
      </c>
    </row>
    <row r="113" spans="1:10" ht="15" x14ac:dyDescent="0.2">
      <c r="A113" s="36" t="s">
        <v>346</v>
      </c>
      <c r="B113" s="63" t="s">
        <v>76</v>
      </c>
      <c r="C113" s="37" t="s">
        <v>76</v>
      </c>
      <c r="D113" s="43" t="s">
        <v>76</v>
      </c>
      <c r="E113" s="43" t="s">
        <v>76</v>
      </c>
      <c r="F113" s="44" t="s">
        <v>76</v>
      </c>
      <c r="G113" s="43" t="s">
        <v>76</v>
      </c>
      <c r="H113" s="43" t="s">
        <v>76</v>
      </c>
      <c r="I113" s="44" t="s">
        <v>76</v>
      </c>
      <c r="J113" s="66" t="s">
        <v>76</v>
      </c>
    </row>
    <row r="114" spans="1:10" ht="15" x14ac:dyDescent="0.2">
      <c r="A114" s="32" t="s">
        <v>81</v>
      </c>
      <c r="B114" s="62">
        <v>52400</v>
      </c>
      <c r="C114" s="55">
        <v>1</v>
      </c>
      <c r="D114" s="41" t="s">
        <v>803</v>
      </c>
      <c r="E114" s="41" t="s">
        <v>812</v>
      </c>
      <c r="F114" s="42">
        <v>0</v>
      </c>
      <c r="G114" s="41" t="s">
        <v>813</v>
      </c>
      <c r="H114" s="41" t="s">
        <v>76</v>
      </c>
      <c r="I114" s="42" t="s">
        <v>76</v>
      </c>
      <c r="J114" s="67" t="s">
        <v>76</v>
      </c>
    </row>
    <row r="115" spans="1:10" ht="15" x14ac:dyDescent="0.2">
      <c r="A115" s="36" t="s">
        <v>82</v>
      </c>
      <c r="B115" s="63">
        <v>25302</v>
      </c>
      <c r="C115" s="37">
        <v>1</v>
      </c>
      <c r="D115" s="43" t="s">
        <v>803</v>
      </c>
      <c r="E115" s="43" t="s">
        <v>807</v>
      </c>
      <c r="F115" s="44">
        <v>0</v>
      </c>
      <c r="G115" s="43" t="s">
        <v>817</v>
      </c>
      <c r="H115" s="43" t="s">
        <v>76</v>
      </c>
      <c r="I115" s="44" t="s">
        <v>76</v>
      </c>
      <c r="J115" s="66" t="s">
        <v>76</v>
      </c>
    </row>
    <row r="116" spans="1:10" ht="15" x14ac:dyDescent="0.2">
      <c r="A116" s="32" t="s">
        <v>349</v>
      </c>
      <c r="B116" s="62" t="s">
        <v>76</v>
      </c>
      <c r="C116" s="55" t="s">
        <v>76</v>
      </c>
      <c r="D116" s="41" t="s">
        <v>76</v>
      </c>
      <c r="E116" s="41" t="s">
        <v>76</v>
      </c>
      <c r="F116" s="42" t="s">
        <v>76</v>
      </c>
      <c r="G116" s="41" t="s">
        <v>76</v>
      </c>
      <c r="H116" s="41" t="s">
        <v>76</v>
      </c>
      <c r="I116" s="42" t="s">
        <v>76</v>
      </c>
      <c r="J116" s="67" t="s">
        <v>76</v>
      </c>
    </row>
    <row r="117" spans="1:10" ht="15" x14ac:dyDescent="0.2">
      <c r="A117" s="36" t="s">
        <v>352</v>
      </c>
      <c r="B117" s="63" t="s">
        <v>76</v>
      </c>
      <c r="C117" s="37" t="s">
        <v>76</v>
      </c>
      <c r="D117" s="43" t="s">
        <v>76</v>
      </c>
      <c r="E117" s="43" t="s">
        <v>76</v>
      </c>
      <c r="F117" s="44" t="s">
        <v>76</v>
      </c>
      <c r="G117" s="43" t="s">
        <v>76</v>
      </c>
      <c r="H117" s="43" t="s">
        <v>76</v>
      </c>
      <c r="I117" s="44" t="s">
        <v>76</v>
      </c>
      <c r="J117" s="66" t="s">
        <v>76</v>
      </c>
    </row>
    <row r="118" spans="1:10" ht="15" x14ac:dyDescent="0.2">
      <c r="A118" s="32" t="s">
        <v>83</v>
      </c>
      <c r="B118" s="62">
        <v>36330</v>
      </c>
      <c r="C118" s="55">
        <v>1</v>
      </c>
      <c r="D118" s="41" t="s">
        <v>803</v>
      </c>
      <c r="E118" s="41" t="s">
        <v>812</v>
      </c>
      <c r="F118" s="42">
        <v>0</v>
      </c>
      <c r="G118" s="41" t="s">
        <v>813</v>
      </c>
      <c r="H118" s="41" t="s">
        <v>76</v>
      </c>
      <c r="I118" s="42" t="s">
        <v>76</v>
      </c>
      <c r="J118" s="67" t="s">
        <v>76</v>
      </c>
    </row>
    <row r="119" spans="1:10" ht="15" x14ac:dyDescent="0.2">
      <c r="A119" s="36" t="s">
        <v>354</v>
      </c>
      <c r="B119" s="63" t="s">
        <v>76</v>
      </c>
      <c r="C119" s="37" t="s">
        <v>76</v>
      </c>
      <c r="D119" s="43" t="s">
        <v>76</v>
      </c>
      <c r="E119" s="43" t="s">
        <v>76</v>
      </c>
      <c r="F119" s="44" t="s">
        <v>76</v>
      </c>
      <c r="G119" s="43" t="s">
        <v>76</v>
      </c>
      <c r="H119" s="43" t="s">
        <v>76</v>
      </c>
      <c r="I119" s="44" t="s">
        <v>76</v>
      </c>
      <c r="J119" s="66" t="s">
        <v>76</v>
      </c>
    </row>
    <row r="120" spans="1:10" ht="15" x14ac:dyDescent="0.2">
      <c r="A120" s="32" t="s">
        <v>356</v>
      </c>
      <c r="B120" s="62" t="s">
        <v>76</v>
      </c>
      <c r="C120" s="55" t="s">
        <v>76</v>
      </c>
      <c r="D120" s="41" t="s">
        <v>76</v>
      </c>
      <c r="E120" s="41" t="s">
        <v>76</v>
      </c>
      <c r="F120" s="42" t="s">
        <v>76</v>
      </c>
      <c r="G120" s="41" t="s">
        <v>76</v>
      </c>
      <c r="H120" s="41" t="s">
        <v>76</v>
      </c>
      <c r="I120" s="42" t="s">
        <v>76</v>
      </c>
      <c r="J120" s="67" t="s">
        <v>76</v>
      </c>
    </row>
    <row r="121" spans="1:10" ht="15" x14ac:dyDescent="0.2">
      <c r="A121" s="36" t="s">
        <v>359</v>
      </c>
      <c r="B121" s="63">
        <v>38016</v>
      </c>
      <c r="C121" s="37">
        <v>1</v>
      </c>
      <c r="D121" s="43" t="s">
        <v>803</v>
      </c>
      <c r="E121" s="43" t="s">
        <v>812</v>
      </c>
      <c r="F121" s="44">
        <v>0</v>
      </c>
      <c r="G121" s="43" t="s">
        <v>813</v>
      </c>
      <c r="H121" s="43" t="s">
        <v>76</v>
      </c>
      <c r="I121" s="44" t="s">
        <v>76</v>
      </c>
      <c r="J121" s="66" t="s">
        <v>76</v>
      </c>
    </row>
    <row r="122" spans="1:10" ht="15" x14ac:dyDescent="0.2">
      <c r="A122" s="32" t="s">
        <v>84</v>
      </c>
      <c r="B122" s="62">
        <v>25362</v>
      </c>
      <c r="C122" s="55">
        <v>1</v>
      </c>
      <c r="D122" s="41" t="s">
        <v>803</v>
      </c>
      <c r="E122" s="41" t="s">
        <v>812</v>
      </c>
      <c r="F122" s="42">
        <v>0</v>
      </c>
      <c r="G122" s="41" t="s">
        <v>813</v>
      </c>
      <c r="H122" s="41" t="s">
        <v>76</v>
      </c>
      <c r="I122" s="42" t="s">
        <v>76</v>
      </c>
      <c r="J122" s="67" t="s">
        <v>76</v>
      </c>
    </row>
    <row r="123" spans="1:10" ht="15" x14ac:dyDescent="0.2">
      <c r="A123" s="36" t="s">
        <v>362</v>
      </c>
      <c r="B123" s="63" t="s">
        <v>76</v>
      </c>
      <c r="C123" s="37" t="s">
        <v>76</v>
      </c>
      <c r="D123" s="43" t="s">
        <v>76</v>
      </c>
      <c r="E123" s="43" t="s">
        <v>76</v>
      </c>
      <c r="F123" s="44" t="s">
        <v>76</v>
      </c>
      <c r="G123" s="43" t="s">
        <v>76</v>
      </c>
      <c r="H123" s="43" t="s">
        <v>76</v>
      </c>
      <c r="I123" s="44" t="s">
        <v>76</v>
      </c>
      <c r="J123" s="66" t="s">
        <v>76</v>
      </c>
    </row>
    <row r="124" spans="1:10" ht="15" x14ac:dyDescent="0.2">
      <c r="A124" s="32" t="s">
        <v>364</v>
      </c>
      <c r="B124" s="62">
        <v>500</v>
      </c>
      <c r="C124" s="55">
        <v>1</v>
      </c>
      <c r="D124" s="41" t="s">
        <v>803</v>
      </c>
      <c r="E124" s="41" t="s">
        <v>807</v>
      </c>
      <c r="F124" s="42">
        <v>0</v>
      </c>
      <c r="G124" s="41" t="s">
        <v>806</v>
      </c>
      <c r="H124" s="41" t="s">
        <v>76</v>
      </c>
      <c r="I124" s="42" t="s">
        <v>76</v>
      </c>
      <c r="J124" s="67" t="s">
        <v>76</v>
      </c>
    </row>
    <row r="125" spans="1:10" ht="15" x14ac:dyDescent="0.2">
      <c r="A125" s="36" t="s">
        <v>85</v>
      </c>
      <c r="B125" s="63">
        <v>32425</v>
      </c>
      <c r="C125" s="37">
        <v>1</v>
      </c>
      <c r="D125" s="43" t="s">
        <v>803</v>
      </c>
      <c r="E125" s="43" t="s">
        <v>812</v>
      </c>
      <c r="F125" s="44">
        <v>0</v>
      </c>
      <c r="G125" s="43" t="s">
        <v>813</v>
      </c>
      <c r="H125" s="43" t="s">
        <v>76</v>
      </c>
      <c r="I125" s="44" t="s">
        <v>76</v>
      </c>
      <c r="J125" s="66" t="s">
        <v>76</v>
      </c>
    </row>
    <row r="126" spans="1:10" ht="15" x14ac:dyDescent="0.2">
      <c r="A126" s="32" t="s">
        <v>367</v>
      </c>
      <c r="B126" s="62" t="s">
        <v>76</v>
      </c>
      <c r="C126" s="55" t="s">
        <v>76</v>
      </c>
      <c r="D126" s="41" t="s">
        <v>76</v>
      </c>
      <c r="E126" s="41" t="s">
        <v>76</v>
      </c>
      <c r="F126" s="42" t="s">
        <v>76</v>
      </c>
      <c r="G126" s="41" t="s">
        <v>76</v>
      </c>
      <c r="H126" s="41" t="s">
        <v>76</v>
      </c>
      <c r="I126" s="42" t="s">
        <v>76</v>
      </c>
      <c r="J126" s="67" t="s">
        <v>76</v>
      </c>
    </row>
    <row r="127" spans="1:10" ht="15" x14ac:dyDescent="0.2">
      <c r="A127" s="36" t="s">
        <v>368</v>
      </c>
      <c r="B127" s="63">
        <v>402</v>
      </c>
      <c r="C127" s="37">
        <v>1</v>
      </c>
      <c r="D127" s="43" t="s">
        <v>803</v>
      </c>
      <c r="E127" s="43" t="s">
        <v>812</v>
      </c>
      <c r="F127" s="44">
        <v>0</v>
      </c>
      <c r="G127" s="43" t="s">
        <v>813</v>
      </c>
      <c r="H127" s="43" t="s">
        <v>76</v>
      </c>
      <c r="I127" s="44" t="s">
        <v>76</v>
      </c>
      <c r="J127" s="66" t="s">
        <v>76</v>
      </c>
    </row>
    <row r="128" spans="1:10" ht="15" x14ac:dyDescent="0.2">
      <c r="A128" s="32" t="s">
        <v>86</v>
      </c>
      <c r="B128" s="62">
        <v>64908</v>
      </c>
      <c r="C128" s="55">
        <v>1</v>
      </c>
      <c r="D128" s="41" t="s">
        <v>803</v>
      </c>
      <c r="E128" s="41" t="s">
        <v>804</v>
      </c>
      <c r="F128" s="42">
        <v>0</v>
      </c>
      <c r="G128" s="41" t="s">
        <v>806</v>
      </c>
      <c r="H128" s="41" t="s">
        <v>76</v>
      </c>
      <c r="I128" s="42" t="s">
        <v>76</v>
      </c>
      <c r="J128" s="67">
        <v>1.1000000000000001</v>
      </c>
    </row>
    <row r="129" spans="1:10" ht="15" x14ac:dyDescent="0.2">
      <c r="A129" s="36" t="s">
        <v>371</v>
      </c>
      <c r="B129" s="63" t="s">
        <v>76</v>
      </c>
      <c r="C129" s="37" t="s">
        <v>76</v>
      </c>
      <c r="D129" s="43" t="s">
        <v>76</v>
      </c>
      <c r="E129" s="43" t="s">
        <v>76</v>
      </c>
      <c r="F129" s="44" t="s">
        <v>76</v>
      </c>
      <c r="G129" s="43" t="s">
        <v>76</v>
      </c>
      <c r="H129" s="43" t="s">
        <v>76</v>
      </c>
      <c r="I129" s="44" t="s">
        <v>76</v>
      </c>
      <c r="J129" s="66" t="s">
        <v>76</v>
      </c>
    </row>
    <row r="130" spans="1:10" ht="15" x14ac:dyDescent="0.2">
      <c r="A130" s="32" t="s">
        <v>372</v>
      </c>
      <c r="B130" s="62">
        <v>13733</v>
      </c>
      <c r="C130" s="55">
        <v>1</v>
      </c>
      <c r="D130" s="41" t="s">
        <v>803</v>
      </c>
      <c r="E130" s="41" t="s">
        <v>807</v>
      </c>
      <c r="F130" s="42">
        <v>0</v>
      </c>
      <c r="G130" s="41" t="s">
        <v>806</v>
      </c>
      <c r="H130" s="41" t="s">
        <v>76</v>
      </c>
      <c r="I130" s="42" t="s">
        <v>76</v>
      </c>
      <c r="J130" s="67" t="s">
        <v>76</v>
      </c>
    </row>
    <row r="131" spans="1:10" ht="15" x14ac:dyDescent="0.2">
      <c r="A131" s="36" t="s">
        <v>87</v>
      </c>
      <c r="B131" s="63" t="s">
        <v>76</v>
      </c>
      <c r="C131" s="37" t="s">
        <v>76</v>
      </c>
      <c r="D131" s="43" t="s">
        <v>76</v>
      </c>
      <c r="E131" s="43" t="s">
        <v>76</v>
      </c>
      <c r="F131" s="44" t="s">
        <v>76</v>
      </c>
      <c r="G131" s="43" t="s">
        <v>76</v>
      </c>
      <c r="H131" s="43" t="s">
        <v>76</v>
      </c>
      <c r="I131" s="44" t="s">
        <v>76</v>
      </c>
      <c r="J131" s="66" t="s">
        <v>76</v>
      </c>
    </row>
    <row r="132" spans="1:10" ht="15" x14ac:dyDescent="0.2">
      <c r="A132" s="32" t="s">
        <v>375</v>
      </c>
      <c r="B132" s="62">
        <v>1485</v>
      </c>
      <c r="C132" s="55">
        <v>1</v>
      </c>
      <c r="D132" s="41" t="s">
        <v>803</v>
      </c>
      <c r="E132" s="41" t="s">
        <v>807</v>
      </c>
      <c r="F132" s="42">
        <v>0</v>
      </c>
      <c r="G132" s="41" t="s">
        <v>806</v>
      </c>
      <c r="H132" s="41" t="s">
        <v>76</v>
      </c>
      <c r="I132" s="42" t="s">
        <v>76</v>
      </c>
      <c r="J132" s="67" t="s">
        <v>76</v>
      </c>
    </row>
    <row r="133" spans="1:10" ht="15" x14ac:dyDescent="0.2">
      <c r="A133" s="36" t="s">
        <v>88</v>
      </c>
      <c r="B133" s="63"/>
      <c r="C133" s="37"/>
      <c r="D133" s="43" t="s">
        <v>816</v>
      </c>
      <c r="E133" s="43" t="s">
        <v>812</v>
      </c>
      <c r="F133" s="44">
        <v>0</v>
      </c>
      <c r="G133" s="43" t="s">
        <v>813</v>
      </c>
      <c r="H133" s="43" t="s">
        <v>76</v>
      </c>
      <c r="I133" s="44" t="s">
        <v>76</v>
      </c>
      <c r="J133" s="66" t="s">
        <v>76</v>
      </c>
    </row>
    <row r="134" spans="1:10" ht="15" x14ac:dyDescent="0.2">
      <c r="A134" s="32" t="s">
        <v>378</v>
      </c>
      <c r="B134" s="62" t="s">
        <v>76</v>
      </c>
      <c r="C134" s="55" t="s">
        <v>76</v>
      </c>
      <c r="D134" s="41" t="s">
        <v>76</v>
      </c>
      <c r="E134" s="41" t="s">
        <v>76</v>
      </c>
      <c r="F134" s="42" t="s">
        <v>76</v>
      </c>
      <c r="G134" s="41" t="s">
        <v>76</v>
      </c>
      <c r="H134" s="41" t="s">
        <v>76</v>
      </c>
      <c r="I134" s="42" t="s">
        <v>76</v>
      </c>
      <c r="J134" s="67" t="s">
        <v>76</v>
      </c>
    </row>
    <row r="135" spans="1:10" ht="15" x14ac:dyDescent="0.2">
      <c r="A135" s="36" t="s">
        <v>379</v>
      </c>
      <c r="B135" s="63">
        <v>1300</v>
      </c>
      <c r="C135" s="37">
        <v>1</v>
      </c>
      <c r="D135" s="43" t="s">
        <v>803</v>
      </c>
      <c r="E135" s="43" t="s">
        <v>812</v>
      </c>
      <c r="F135" s="44">
        <v>0</v>
      </c>
      <c r="G135" s="43" t="s">
        <v>813</v>
      </c>
      <c r="H135" s="43" t="s">
        <v>76</v>
      </c>
      <c r="I135" s="44" t="s">
        <v>76</v>
      </c>
      <c r="J135" s="66" t="s">
        <v>76</v>
      </c>
    </row>
    <row r="136" spans="1:10" ht="15" x14ac:dyDescent="0.2">
      <c r="A136" s="32" t="s">
        <v>380</v>
      </c>
      <c r="B136" s="62" t="s">
        <v>76</v>
      </c>
      <c r="C136" s="55" t="s">
        <v>76</v>
      </c>
      <c r="D136" s="41" t="s">
        <v>76</v>
      </c>
      <c r="E136" s="41" t="s">
        <v>76</v>
      </c>
      <c r="F136" s="42" t="s">
        <v>76</v>
      </c>
      <c r="G136" s="41" t="s">
        <v>76</v>
      </c>
      <c r="H136" s="41" t="s">
        <v>76</v>
      </c>
      <c r="I136" s="42" t="s">
        <v>76</v>
      </c>
      <c r="J136" s="67" t="s">
        <v>76</v>
      </c>
    </row>
    <row r="137" spans="1:10" ht="15" x14ac:dyDescent="0.2">
      <c r="A137" s="36" t="s">
        <v>382</v>
      </c>
      <c r="B137" s="63">
        <v>1922</v>
      </c>
      <c r="C137" s="37">
        <v>1</v>
      </c>
      <c r="D137" s="43" t="s">
        <v>803</v>
      </c>
      <c r="E137" s="43" t="s">
        <v>807</v>
      </c>
      <c r="F137" s="44">
        <v>0</v>
      </c>
      <c r="G137" s="43" t="s">
        <v>806</v>
      </c>
      <c r="H137" s="43" t="s">
        <v>76</v>
      </c>
      <c r="I137" s="44" t="s">
        <v>76</v>
      </c>
      <c r="J137" s="66">
        <v>1.25</v>
      </c>
    </row>
    <row r="138" spans="1:10" ht="15" x14ac:dyDescent="0.2">
      <c r="A138" s="32" t="s">
        <v>89</v>
      </c>
      <c r="B138" s="62">
        <v>210000</v>
      </c>
      <c r="C138" s="55">
        <v>1</v>
      </c>
      <c r="D138" s="41" t="s">
        <v>803</v>
      </c>
      <c r="E138" s="41" t="s">
        <v>807</v>
      </c>
      <c r="F138" s="42">
        <v>0</v>
      </c>
      <c r="G138" s="41" t="s">
        <v>813</v>
      </c>
      <c r="H138" s="41" t="s">
        <v>76</v>
      </c>
      <c r="I138" s="42" t="s">
        <v>76</v>
      </c>
      <c r="J138" s="67" t="s">
        <v>76</v>
      </c>
    </row>
    <row r="139" spans="1:10" ht="15" x14ac:dyDescent="0.2">
      <c r="A139" s="36" t="s">
        <v>386</v>
      </c>
      <c r="B139" s="63">
        <v>180000</v>
      </c>
      <c r="C139" s="37">
        <v>1</v>
      </c>
      <c r="D139" s="43" t="s">
        <v>803</v>
      </c>
      <c r="E139" s="43" t="s">
        <v>807</v>
      </c>
      <c r="F139" s="44">
        <v>0</v>
      </c>
      <c r="G139" s="43" t="s">
        <v>806</v>
      </c>
      <c r="H139" s="43" t="s">
        <v>76</v>
      </c>
      <c r="I139" s="44" t="s">
        <v>76</v>
      </c>
      <c r="J139" s="66">
        <v>1.3</v>
      </c>
    </row>
    <row r="140" spans="1:10" ht="15" x14ac:dyDescent="0.2">
      <c r="A140" s="32" t="s">
        <v>388</v>
      </c>
      <c r="B140" s="62">
        <v>10417</v>
      </c>
      <c r="C140" s="55">
        <v>1</v>
      </c>
      <c r="D140" s="41" t="s">
        <v>803</v>
      </c>
      <c r="E140" s="41" t="s">
        <v>812</v>
      </c>
      <c r="F140" s="42">
        <v>0</v>
      </c>
      <c r="G140" s="41" t="s">
        <v>813</v>
      </c>
      <c r="H140" s="41" t="s">
        <v>76</v>
      </c>
      <c r="I140" s="42" t="s">
        <v>76</v>
      </c>
      <c r="J140" s="67">
        <v>1.87</v>
      </c>
    </row>
    <row r="141" spans="1:10" ht="15" x14ac:dyDescent="0.2">
      <c r="A141" s="36" t="s">
        <v>391</v>
      </c>
      <c r="B141" s="63" t="s">
        <v>76</v>
      </c>
      <c r="C141" s="37" t="s">
        <v>76</v>
      </c>
      <c r="D141" s="43" t="s">
        <v>76</v>
      </c>
      <c r="E141" s="43" t="s">
        <v>76</v>
      </c>
      <c r="F141" s="44" t="s">
        <v>76</v>
      </c>
      <c r="G141" s="43" t="s">
        <v>76</v>
      </c>
      <c r="H141" s="43" t="s">
        <v>76</v>
      </c>
      <c r="I141" s="44" t="s">
        <v>76</v>
      </c>
      <c r="J141" s="66" t="s">
        <v>76</v>
      </c>
    </row>
    <row r="142" spans="1:10" ht="15" x14ac:dyDescent="0.2">
      <c r="A142" s="32" t="s">
        <v>392</v>
      </c>
      <c r="B142" s="62" t="s">
        <v>76</v>
      </c>
      <c r="C142" s="55" t="s">
        <v>76</v>
      </c>
      <c r="D142" s="41" t="s">
        <v>76</v>
      </c>
      <c r="E142" s="41" t="s">
        <v>76</v>
      </c>
      <c r="F142" s="42" t="s">
        <v>76</v>
      </c>
      <c r="G142" s="41" t="s">
        <v>76</v>
      </c>
      <c r="H142" s="41" t="s">
        <v>76</v>
      </c>
      <c r="I142" s="42" t="s">
        <v>76</v>
      </c>
      <c r="J142" s="67" t="s">
        <v>76</v>
      </c>
    </row>
    <row r="143" spans="1:10" ht="15" x14ac:dyDescent="0.2">
      <c r="A143" s="36" t="s">
        <v>393</v>
      </c>
      <c r="B143" s="63" t="s">
        <v>76</v>
      </c>
      <c r="C143" s="37" t="s">
        <v>76</v>
      </c>
      <c r="D143" s="43" t="s">
        <v>76</v>
      </c>
      <c r="E143" s="43" t="s">
        <v>76</v>
      </c>
      <c r="F143" s="44" t="s">
        <v>76</v>
      </c>
      <c r="G143" s="43" t="s">
        <v>76</v>
      </c>
      <c r="H143" s="43" t="s">
        <v>76</v>
      </c>
      <c r="I143" s="44" t="s">
        <v>76</v>
      </c>
      <c r="J143" s="66" t="s">
        <v>76</v>
      </c>
    </row>
    <row r="144" spans="1:10" ht="15" x14ac:dyDescent="0.2">
      <c r="A144" s="32" t="s">
        <v>90</v>
      </c>
      <c r="B144" s="62">
        <v>34000</v>
      </c>
      <c r="C144" s="55">
        <v>1</v>
      </c>
      <c r="D144" s="41" t="s">
        <v>803</v>
      </c>
      <c r="E144" s="41" t="s">
        <v>804</v>
      </c>
      <c r="F144" s="42">
        <v>0</v>
      </c>
      <c r="G144" s="41" t="s">
        <v>806</v>
      </c>
      <c r="H144" s="41" t="s">
        <v>76</v>
      </c>
      <c r="I144" s="42" t="s">
        <v>76</v>
      </c>
      <c r="J144" s="67">
        <v>1.25</v>
      </c>
    </row>
    <row r="145" spans="1:10" ht="15" x14ac:dyDescent="0.2">
      <c r="A145" s="36" t="s">
        <v>394</v>
      </c>
      <c r="B145" s="63" t="s">
        <v>76</v>
      </c>
      <c r="C145" s="37" t="s">
        <v>76</v>
      </c>
      <c r="D145" s="43" t="s">
        <v>76</v>
      </c>
      <c r="E145" s="43" t="s">
        <v>76</v>
      </c>
      <c r="F145" s="44" t="s">
        <v>76</v>
      </c>
      <c r="G145" s="43" t="s">
        <v>76</v>
      </c>
      <c r="H145" s="43" t="s">
        <v>76</v>
      </c>
      <c r="I145" s="44" t="s">
        <v>76</v>
      </c>
      <c r="J145" s="66" t="s">
        <v>76</v>
      </c>
    </row>
    <row r="146" spans="1:10" ht="15" x14ac:dyDescent="0.2">
      <c r="A146" s="32" t="s">
        <v>396</v>
      </c>
      <c r="B146" s="62" t="s">
        <v>76</v>
      </c>
      <c r="C146" s="55" t="s">
        <v>76</v>
      </c>
      <c r="D146" s="41" t="s">
        <v>76</v>
      </c>
      <c r="E146" s="41" t="s">
        <v>76</v>
      </c>
      <c r="F146" s="42" t="s">
        <v>76</v>
      </c>
      <c r="G146" s="41" t="s">
        <v>76</v>
      </c>
      <c r="H146" s="41" t="s">
        <v>76</v>
      </c>
      <c r="I146" s="42" t="s">
        <v>76</v>
      </c>
      <c r="J146" s="67" t="s">
        <v>76</v>
      </c>
    </row>
    <row r="147" spans="1:10" ht="15" x14ac:dyDescent="0.2">
      <c r="A147" s="36" t="s">
        <v>398</v>
      </c>
      <c r="B147" s="63" t="s">
        <v>76</v>
      </c>
      <c r="C147" s="37" t="s">
        <v>76</v>
      </c>
      <c r="D147" s="43" t="s">
        <v>76</v>
      </c>
      <c r="E147" s="43" t="s">
        <v>76</v>
      </c>
      <c r="F147" s="44" t="s">
        <v>76</v>
      </c>
      <c r="G147" s="43" t="s">
        <v>76</v>
      </c>
      <c r="H147" s="43" t="s">
        <v>76</v>
      </c>
      <c r="I147" s="44" t="s">
        <v>76</v>
      </c>
      <c r="J147" s="66" t="s">
        <v>76</v>
      </c>
    </row>
    <row r="148" spans="1:10" ht="15" x14ac:dyDescent="0.2">
      <c r="A148" s="32" t="s">
        <v>399</v>
      </c>
      <c r="B148" s="62" t="s">
        <v>76</v>
      </c>
      <c r="C148" s="55" t="s">
        <v>76</v>
      </c>
      <c r="D148" s="41" t="s">
        <v>76</v>
      </c>
      <c r="E148" s="41" t="s">
        <v>76</v>
      </c>
      <c r="F148" s="42" t="s">
        <v>76</v>
      </c>
      <c r="G148" s="41" t="s">
        <v>76</v>
      </c>
      <c r="H148" s="41" t="s">
        <v>76</v>
      </c>
      <c r="I148" s="42" t="s">
        <v>76</v>
      </c>
      <c r="J148" s="67" t="s">
        <v>76</v>
      </c>
    </row>
    <row r="149" spans="1:10" ht="15" x14ac:dyDescent="0.2">
      <c r="A149" s="36" t="s">
        <v>400</v>
      </c>
      <c r="B149" s="63" t="s">
        <v>76</v>
      </c>
      <c r="C149" s="37" t="s">
        <v>76</v>
      </c>
      <c r="D149" s="43" t="s">
        <v>76</v>
      </c>
      <c r="E149" s="43" t="s">
        <v>76</v>
      </c>
      <c r="F149" s="44" t="s">
        <v>76</v>
      </c>
      <c r="G149" s="43" t="s">
        <v>76</v>
      </c>
      <c r="H149" s="43" t="s">
        <v>76</v>
      </c>
      <c r="I149" s="44" t="s">
        <v>76</v>
      </c>
      <c r="J149" s="66" t="s">
        <v>76</v>
      </c>
    </row>
    <row r="150" spans="1:10" ht="15" x14ac:dyDescent="0.2">
      <c r="A150" s="32" t="s">
        <v>401</v>
      </c>
      <c r="B150" s="62" t="s">
        <v>76</v>
      </c>
      <c r="C150" s="55" t="s">
        <v>76</v>
      </c>
      <c r="D150" s="41" t="s">
        <v>76</v>
      </c>
      <c r="E150" s="41" t="s">
        <v>76</v>
      </c>
      <c r="F150" s="42" t="s">
        <v>76</v>
      </c>
      <c r="G150" s="41" t="s">
        <v>76</v>
      </c>
      <c r="H150" s="41" t="s">
        <v>76</v>
      </c>
      <c r="I150" s="42" t="s">
        <v>76</v>
      </c>
      <c r="J150" s="67" t="s">
        <v>76</v>
      </c>
    </row>
    <row r="151" spans="1:10" ht="15" x14ac:dyDescent="0.2">
      <c r="A151" s="36" t="s">
        <v>403</v>
      </c>
      <c r="B151" s="63" t="s">
        <v>76</v>
      </c>
      <c r="C151" s="37" t="s">
        <v>76</v>
      </c>
      <c r="D151" s="43" t="s">
        <v>76</v>
      </c>
      <c r="E151" s="43" t="s">
        <v>76</v>
      </c>
      <c r="F151" s="44" t="s">
        <v>76</v>
      </c>
      <c r="G151" s="43" t="s">
        <v>76</v>
      </c>
      <c r="H151" s="43" t="s">
        <v>76</v>
      </c>
      <c r="I151" s="44" t="s">
        <v>76</v>
      </c>
      <c r="J151" s="66" t="s">
        <v>76</v>
      </c>
    </row>
    <row r="152" spans="1:10" ht="15" x14ac:dyDescent="0.2">
      <c r="A152" s="32" t="s">
        <v>405</v>
      </c>
      <c r="B152" s="62" t="s">
        <v>76</v>
      </c>
      <c r="C152" s="55" t="s">
        <v>76</v>
      </c>
      <c r="D152" s="41" t="s">
        <v>76</v>
      </c>
      <c r="E152" s="41" t="s">
        <v>76</v>
      </c>
      <c r="F152" s="42" t="s">
        <v>76</v>
      </c>
      <c r="G152" s="41" t="s">
        <v>76</v>
      </c>
      <c r="H152" s="41" t="s">
        <v>76</v>
      </c>
      <c r="I152" s="42" t="s">
        <v>76</v>
      </c>
      <c r="J152" s="67" t="s">
        <v>76</v>
      </c>
    </row>
    <row r="153" spans="1:10" ht="15" x14ac:dyDescent="0.2">
      <c r="A153" s="36" t="s">
        <v>407</v>
      </c>
      <c r="B153" s="63" t="s">
        <v>76</v>
      </c>
      <c r="C153" s="37" t="s">
        <v>76</v>
      </c>
      <c r="D153" s="43" t="s">
        <v>76</v>
      </c>
      <c r="E153" s="43" t="s">
        <v>76</v>
      </c>
      <c r="F153" s="44" t="s">
        <v>76</v>
      </c>
      <c r="G153" s="43" t="s">
        <v>76</v>
      </c>
      <c r="H153" s="43" t="s">
        <v>76</v>
      </c>
      <c r="I153" s="44" t="s">
        <v>76</v>
      </c>
      <c r="J153" s="66" t="s">
        <v>76</v>
      </c>
    </row>
    <row r="154" spans="1:10" ht="15" x14ac:dyDescent="0.2">
      <c r="A154" s="32" t="s">
        <v>409</v>
      </c>
      <c r="B154" s="62" t="s">
        <v>76</v>
      </c>
      <c r="C154" s="55" t="s">
        <v>76</v>
      </c>
      <c r="D154" s="41" t="s">
        <v>76</v>
      </c>
      <c r="E154" s="41" t="s">
        <v>76</v>
      </c>
      <c r="F154" s="42" t="s">
        <v>76</v>
      </c>
      <c r="G154" s="41" t="s">
        <v>76</v>
      </c>
      <c r="H154" s="41" t="s">
        <v>76</v>
      </c>
      <c r="I154" s="42" t="s">
        <v>76</v>
      </c>
      <c r="J154" s="67" t="s">
        <v>76</v>
      </c>
    </row>
    <row r="155" spans="1:10" ht="15" x14ac:dyDescent="0.2">
      <c r="A155" s="36" t="s">
        <v>411</v>
      </c>
      <c r="B155" s="63">
        <v>0</v>
      </c>
      <c r="C155" s="37" t="s">
        <v>76</v>
      </c>
      <c r="D155" s="43" t="s">
        <v>803</v>
      </c>
      <c r="E155" s="43" t="s">
        <v>812</v>
      </c>
      <c r="F155" s="44">
        <v>0</v>
      </c>
      <c r="G155" s="43" t="s">
        <v>813</v>
      </c>
      <c r="H155" s="43" t="s">
        <v>76</v>
      </c>
      <c r="I155" s="44" t="s">
        <v>76</v>
      </c>
      <c r="J155" s="66" t="s">
        <v>76</v>
      </c>
    </row>
    <row r="156" spans="1:10" ht="15" x14ac:dyDescent="0.2">
      <c r="A156" s="32" t="s">
        <v>414</v>
      </c>
      <c r="B156" s="62">
        <v>870</v>
      </c>
      <c r="C156" s="55">
        <v>1</v>
      </c>
      <c r="D156" s="41" t="s">
        <v>803</v>
      </c>
      <c r="E156" s="41" t="s">
        <v>812</v>
      </c>
      <c r="F156" s="42">
        <v>0</v>
      </c>
      <c r="G156" s="41" t="s">
        <v>813</v>
      </c>
      <c r="H156" s="41" t="s">
        <v>76</v>
      </c>
      <c r="I156" s="42" t="s">
        <v>76</v>
      </c>
      <c r="J156" s="67" t="s">
        <v>76</v>
      </c>
    </row>
    <row r="157" spans="1:10" ht="15" x14ac:dyDescent="0.2">
      <c r="A157" s="36" t="s">
        <v>415</v>
      </c>
      <c r="B157" s="63" t="s">
        <v>76</v>
      </c>
      <c r="C157" s="37" t="s">
        <v>76</v>
      </c>
      <c r="D157" s="43" t="s">
        <v>76</v>
      </c>
      <c r="E157" s="43" t="s">
        <v>76</v>
      </c>
      <c r="F157" s="44" t="s">
        <v>76</v>
      </c>
      <c r="G157" s="43" t="s">
        <v>76</v>
      </c>
      <c r="H157" s="43" t="s">
        <v>76</v>
      </c>
      <c r="I157" s="44" t="s">
        <v>76</v>
      </c>
      <c r="J157" s="66" t="s">
        <v>76</v>
      </c>
    </row>
    <row r="158" spans="1:10" ht="15" x14ac:dyDescent="0.2">
      <c r="A158" s="32" t="s">
        <v>417</v>
      </c>
      <c r="B158" s="62" t="s">
        <v>76</v>
      </c>
      <c r="C158" s="55" t="s">
        <v>76</v>
      </c>
      <c r="D158" s="41" t="s">
        <v>76</v>
      </c>
      <c r="E158" s="41" t="s">
        <v>76</v>
      </c>
      <c r="F158" s="42" t="s">
        <v>76</v>
      </c>
      <c r="G158" s="41" t="s">
        <v>76</v>
      </c>
      <c r="H158" s="41" t="s">
        <v>76</v>
      </c>
      <c r="I158" s="42" t="s">
        <v>76</v>
      </c>
      <c r="J158" s="67" t="s">
        <v>76</v>
      </c>
    </row>
    <row r="159" spans="1:10" ht="15" x14ac:dyDescent="0.2">
      <c r="A159" s="36" t="s">
        <v>419</v>
      </c>
      <c r="B159" s="63"/>
      <c r="C159" s="37"/>
      <c r="D159" s="43" t="s">
        <v>816</v>
      </c>
      <c r="E159" s="43" t="s">
        <v>812</v>
      </c>
      <c r="F159" s="44">
        <v>0</v>
      </c>
      <c r="G159" s="43" t="s">
        <v>813</v>
      </c>
      <c r="H159" s="43" t="s">
        <v>76</v>
      </c>
      <c r="I159" s="44" t="s">
        <v>76</v>
      </c>
      <c r="J159" s="66" t="s">
        <v>76</v>
      </c>
    </row>
    <row r="160" spans="1:10" ht="15" x14ac:dyDescent="0.2">
      <c r="A160" s="32" t="s">
        <v>421</v>
      </c>
      <c r="B160" s="62" t="s">
        <v>76</v>
      </c>
      <c r="C160" s="55" t="s">
        <v>76</v>
      </c>
      <c r="D160" s="41" t="s">
        <v>76</v>
      </c>
      <c r="E160" s="41" t="s">
        <v>76</v>
      </c>
      <c r="F160" s="42" t="s">
        <v>76</v>
      </c>
      <c r="G160" s="41" t="s">
        <v>76</v>
      </c>
      <c r="H160" s="41" t="s">
        <v>76</v>
      </c>
      <c r="I160" s="42" t="s">
        <v>76</v>
      </c>
      <c r="J160" s="67" t="s">
        <v>76</v>
      </c>
    </row>
    <row r="161" spans="1:10" ht="15" x14ac:dyDescent="0.2">
      <c r="A161" s="36" t="s">
        <v>422</v>
      </c>
      <c r="B161" s="63" t="s">
        <v>76</v>
      </c>
      <c r="C161" s="37" t="s">
        <v>76</v>
      </c>
      <c r="D161" s="43" t="s">
        <v>76</v>
      </c>
      <c r="E161" s="43" t="s">
        <v>76</v>
      </c>
      <c r="F161" s="44" t="s">
        <v>76</v>
      </c>
      <c r="G161" s="43" t="s">
        <v>76</v>
      </c>
      <c r="H161" s="43" t="s">
        <v>76</v>
      </c>
      <c r="I161" s="44" t="s">
        <v>76</v>
      </c>
      <c r="J161" s="66" t="s">
        <v>76</v>
      </c>
    </row>
    <row r="162" spans="1:10" ht="15" x14ac:dyDescent="0.2">
      <c r="A162" s="32" t="s">
        <v>424</v>
      </c>
      <c r="B162" s="62" t="s">
        <v>76</v>
      </c>
      <c r="C162" s="55" t="s">
        <v>76</v>
      </c>
      <c r="D162" s="41" t="s">
        <v>76</v>
      </c>
      <c r="E162" s="41" t="s">
        <v>76</v>
      </c>
      <c r="F162" s="42" t="s">
        <v>76</v>
      </c>
      <c r="G162" s="41" t="s">
        <v>76</v>
      </c>
      <c r="H162" s="41" t="s">
        <v>76</v>
      </c>
      <c r="I162" s="42" t="s">
        <v>76</v>
      </c>
      <c r="J162" s="67" t="s">
        <v>76</v>
      </c>
    </row>
    <row r="163" spans="1:10" ht="15" x14ac:dyDescent="0.2">
      <c r="A163" s="36" t="s">
        <v>426</v>
      </c>
      <c r="B163" s="63">
        <v>1950</v>
      </c>
      <c r="C163" s="37">
        <v>1</v>
      </c>
      <c r="D163" s="43" t="s">
        <v>803</v>
      </c>
      <c r="E163" s="43" t="s">
        <v>807</v>
      </c>
      <c r="F163" s="44">
        <v>2000</v>
      </c>
      <c r="G163" s="43" t="s">
        <v>806</v>
      </c>
      <c r="H163" s="43" t="s">
        <v>76</v>
      </c>
      <c r="I163" s="44" t="s">
        <v>76</v>
      </c>
      <c r="J163" s="66" t="s">
        <v>76</v>
      </c>
    </row>
    <row r="164" spans="1:10" ht="15" x14ac:dyDescent="0.2">
      <c r="A164" s="32" t="s">
        <v>428</v>
      </c>
      <c r="B164" s="62" t="s">
        <v>76</v>
      </c>
      <c r="C164" s="55" t="s">
        <v>76</v>
      </c>
      <c r="D164" s="41" t="s">
        <v>76</v>
      </c>
      <c r="E164" s="41" t="s">
        <v>76</v>
      </c>
      <c r="F164" s="42" t="s">
        <v>76</v>
      </c>
      <c r="G164" s="41" t="s">
        <v>76</v>
      </c>
      <c r="H164" s="41" t="s">
        <v>76</v>
      </c>
      <c r="I164" s="42" t="s">
        <v>76</v>
      </c>
      <c r="J164" s="67" t="s">
        <v>76</v>
      </c>
    </row>
    <row r="165" spans="1:10" ht="15" x14ac:dyDescent="0.2">
      <c r="A165" s="36" t="s">
        <v>429</v>
      </c>
      <c r="B165" s="63" t="s">
        <v>76</v>
      </c>
      <c r="C165" s="37" t="s">
        <v>76</v>
      </c>
      <c r="D165" s="43" t="s">
        <v>76</v>
      </c>
      <c r="E165" s="43" t="s">
        <v>76</v>
      </c>
      <c r="F165" s="44" t="s">
        <v>76</v>
      </c>
      <c r="G165" s="43" t="s">
        <v>76</v>
      </c>
      <c r="H165" s="43" t="s">
        <v>76</v>
      </c>
      <c r="I165" s="44" t="s">
        <v>76</v>
      </c>
      <c r="J165" s="66" t="s">
        <v>76</v>
      </c>
    </row>
    <row r="166" spans="1:10" ht="15" x14ac:dyDescent="0.2">
      <c r="A166" s="32" t="s">
        <v>431</v>
      </c>
      <c r="B166" s="62" t="s">
        <v>76</v>
      </c>
      <c r="C166" s="55" t="s">
        <v>76</v>
      </c>
      <c r="D166" s="41" t="s">
        <v>76</v>
      </c>
      <c r="E166" s="41" t="s">
        <v>76</v>
      </c>
      <c r="F166" s="42" t="s">
        <v>76</v>
      </c>
      <c r="G166" s="41" t="s">
        <v>76</v>
      </c>
      <c r="H166" s="41" t="s">
        <v>76</v>
      </c>
      <c r="I166" s="42" t="s">
        <v>76</v>
      </c>
      <c r="J166" s="67" t="s">
        <v>76</v>
      </c>
    </row>
    <row r="167" spans="1:10" ht="15" x14ac:dyDescent="0.2">
      <c r="A167" s="36" t="s">
        <v>432</v>
      </c>
      <c r="B167" s="63" t="s">
        <v>76</v>
      </c>
      <c r="C167" s="37" t="s">
        <v>76</v>
      </c>
      <c r="D167" s="43" t="s">
        <v>76</v>
      </c>
      <c r="E167" s="43" t="s">
        <v>76</v>
      </c>
      <c r="F167" s="44" t="s">
        <v>76</v>
      </c>
      <c r="G167" s="43" t="s">
        <v>76</v>
      </c>
      <c r="H167" s="43" t="s">
        <v>76</v>
      </c>
      <c r="I167" s="44" t="s">
        <v>76</v>
      </c>
      <c r="J167" s="66" t="s">
        <v>76</v>
      </c>
    </row>
    <row r="168" spans="1:10" ht="15" x14ac:dyDescent="0.2">
      <c r="A168" s="32" t="s">
        <v>434</v>
      </c>
      <c r="B168" s="62" t="s">
        <v>76</v>
      </c>
      <c r="C168" s="55" t="s">
        <v>76</v>
      </c>
      <c r="D168" s="41" t="s">
        <v>76</v>
      </c>
      <c r="E168" s="41" t="s">
        <v>76</v>
      </c>
      <c r="F168" s="42" t="s">
        <v>76</v>
      </c>
      <c r="G168" s="41" t="s">
        <v>76</v>
      </c>
      <c r="H168" s="41" t="s">
        <v>76</v>
      </c>
      <c r="I168" s="42" t="s">
        <v>76</v>
      </c>
      <c r="J168" s="67" t="s">
        <v>76</v>
      </c>
    </row>
    <row r="169" spans="1:10" ht="15" x14ac:dyDescent="0.2">
      <c r="A169" s="36" t="s">
        <v>435</v>
      </c>
      <c r="B169" s="63" t="s">
        <v>76</v>
      </c>
      <c r="C169" s="37" t="s">
        <v>76</v>
      </c>
      <c r="D169" s="43" t="s">
        <v>76</v>
      </c>
      <c r="E169" s="43" t="s">
        <v>76</v>
      </c>
      <c r="F169" s="44" t="s">
        <v>76</v>
      </c>
      <c r="G169" s="43" t="s">
        <v>76</v>
      </c>
      <c r="H169" s="43" t="s">
        <v>76</v>
      </c>
      <c r="I169" s="44" t="s">
        <v>76</v>
      </c>
      <c r="J169" s="66" t="s">
        <v>76</v>
      </c>
    </row>
    <row r="170" spans="1:10" ht="15" x14ac:dyDescent="0.2">
      <c r="A170" s="32" t="s">
        <v>437</v>
      </c>
      <c r="B170" s="62">
        <v>400</v>
      </c>
      <c r="C170" s="55">
        <v>1</v>
      </c>
      <c r="D170" s="41" t="s">
        <v>803</v>
      </c>
      <c r="E170" s="41" t="s">
        <v>812</v>
      </c>
      <c r="F170" s="42">
        <v>0</v>
      </c>
      <c r="G170" s="41" t="s">
        <v>813</v>
      </c>
      <c r="H170" s="41" t="s">
        <v>76</v>
      </c>
      <c r="I170" s="42" t="s">
        <v>76</v>
      </c>
      <c r="J170" s="67">
        <v>1.26</v>
      </c>
    </row>
    <row r="171" spans="1:10" ht="15" x14ac:dyDescent="0.2">
      <c r="A171" s="36" t="s">
        <v>439</v>
      </c>
      <c r="B171" s="63">
        <v>59640</v>
      </c>
      <c r="C171" s="37">
        <v>1</v>
      </c>
      <c r="D171" s="43" t="s">
        <v>803</v>
      </c>
      <c r="E171" s="43" t="s">
        <v>804</v>
      </c>
      <c r="F171" s="44">
        <v>0</v>
      </c>
      <c r="G171" s="43" t="s">
        <v>813</v>
      </c>
      <c r="H171" s="43" t="s">
        <v>76</v>
      </c>
      <c r="I171" s="44" t="s">
        <v>76</v>
      </c>
      <c r="J171" s="66" t="s">
        <v>76</v>
      </c>
    </row>
    <row r="172" spans="1:10" ht="15" x14ac:dyDescent="0.2">
      <c r="A172" s="32" t="s">
        <v>442</v>
      </c>
      <c r="B172" s="62">
        <v>1500</v>
      </c>
      <c r="C172" s="55">
        <v>1</v>
      </c>
      <c r="D172" s="41" t="s">
        <v>803</v>
      </c>
      <c r="E172" s="41" t="s">
        <v>812</v>
      </c>
      <c r="F172" s="42">
        <v>0</v>
      </c>
      <c r="G172" s="41" t="s">
        <v>813</v>
      </c>
      <c r="H172" s="41" t="s">
        <v>76</v>
      </c>
      <c r="I172" s="42" t="s">
        <v>76</v>
      </c>
      <c r="J172" s="67" t="s">
        <v>76</v>
      </c>
    </row>
    <row r="173" spans="1:10" ht="15" x14ac:dyDescent="0.2">
      <c r="A173" s="36" t="s">
        <v>443</v>
      </c>
      <c r="B173" s="63" t="s">
        <v>76</v>
      </c>
      <c r="C173" s="37" t="s">
        <v>76</v>
      </c>
      <c r="D173" s="43" t="s">
        <v>76</v>
      </c>
      <c r="E173" s="43" t="s">
        <v>76</v>
      </c>
      <c r="F173" s="44" t="s">
        <v>76</v>
      </c>
      <c r="G173" s="43" t="s">
        <v>76</v>
      </c>
      <c r="H173" s="43" t="s">
        <v>76</v>
      </c>
      <c r="I173" s="44" t="s">
        <v>76</v>
      </c>
      <c r="J173" s="66" t="s">
        <v>76</v>
      </c>
    </row>
    <row r="174" spans="1:10" ht="15" x14ac:dyDescent="0.2">
      <c r="A174" s="32" t="s">
        <v>445</v>
      </c>
      <c r="B174" s="62">
        <v>3300</v>
      </c>
      <c r="C174" s="55">
        <v>1</v>
      </c>
      <c r="D174" s="41" t="s">
        <v>803</v>
      </c>
      <c r="E174" s="41" t="s">
        <v>807</v>
      </c>
      <c r="F174" s="42">
        <v>0</v>
      </c>
      <c r="G174" s="41" t="s">
        <v>814</v>
      </c>
      <c r="H174" s="41">
        <v>3</v>
      </c>
      <c r="I174" s="42">
        <v>3000</v>
      </c>
      <c r="J174" s="67" t="s">
        <v>76</v>
      </c>
    </row>
    <row r="175" spans="1:10" ht="15" x14ac:dyDescent="0.2">
      <c r="A175" s="36" t="s">
        <v>446</v>
      </c>
      <c r="B175" s="63" t="s">
        <v>76</v>
      </c>
      <c r="C175" s="37" t="s">
        <v>76</v>
      </c>
      <c r="D175" s="43" t="s">
        <v>76</v>
      </c>
      <c r="E175" s="43" t="s">
        <v>76</v>
      </c>
      <c r="F175" s="44" t="s">
        <v>76</v>
      </c>
      <c r="G175" s="43" t="s">
        <v>76</v>
      </c>
      <c r="H175" s="43" t="s">
        <v>76</v>
      </c>
      <c r="I175" s="44" t="s">
        <v>76</v>
      </c>
      <c r="J175" s="66" t="s">
        <v>76</v>
      </c>
    </row>
    <row r="176" spans="1:10" ht="15" x14ac:dyDescent="0.2">
      <c r="A176" s="32" t="s">
        <v>447</v>
      </c>
      <c r="B176" s="62">
        <v>2250</v>
      </c>
      <c r="C176" s="55">
        <v>1</v>
      </c>
      <c r="D176" s="41" t="s">
        <v>803</v>
      </c>
      <c r="E176" s="41" t="s">
        <v>812</v>
      </c>
      <c r="F176" s="42">
        <v>0</v>
      </c>
      <c r="G176" s="41" t="s">
        <v>813</v>
      </c>
      <c r="H176" s="41" t="s">
        <v>76</v>
      </c>
      <c r="I176" s="42" t="s">
        <v>76</v>
      </c>
      <c r="J176" s="67" t="s">
        <v>76</v>
      </c>
    </row>
    <row r="177" spans="1:10" ht="15" x14ac:dyDescent="0.2">
      <c r="A177" s="36" t="s">
        <v>448</v>
      </c>
      <c r="B177" s="63">
        <v>45000</v>
      </c>
      <c r="C177" s="37">
        <v>1</v>
      </c>
      <c r="D177" s="43" t="s">
        <v>803</v>
      </c>
      <c r="E177" s="43" t="s">
        <v>807</v>
      </c>
      <c r="F177" s="44">
        <v>0</v>
      </c>
      <c r="G177" s="43" t="s">
        <v>806</v>
      </c>
      <c r="H177" s="43" t="s">
        <v>76</v>
      </c>
      <c r="I177" s="44" t="s">
        <v>76</v>
      </c>
      <c r="J177" s="66" t="s">
        <v>76</v>
      </c>
    </row>
    <row r="178" spans="1:10" ht="15" x14ac:dyDescent="0.2">
      <c r="A178" s="32" t="s">
        <v>450</v>
      </c>
      <c r="B178" s="62"/>
      <c r="C178" s="55"/>
      <c r="D178" s="41" t="s">
        <v>803</v>
      </c>
      <c r="E178" s="41" t="s">
        <v>812</v>
      </c>
      <c r="F178" s="42">
        <v>0</v>
      </c>
      <c r="G178" s="41" t="s">
        <v>813</v>
      </c>
      <c r="H178" s="41" t="s">
        <v>76</v>
      </c>
      <c r="I178" s="42" t="s">
        <v>76</v>
      </c>
      <c r="J178" s="67" t="s">
        <v>76</v>
      </c>
    </row>
    <row r="179" spans="1:10" ht="15" x14ac:dyDescent="0.2">
      <c r="A179" s="36" t="s">
        <v>451</v>
      </c>
      <c r="B179" s="63" t="s">
        <v>76</v>
      </c>
      <c r="C179" s="37" t="s">
        <v>76</v>
      </c>
      <c r="D179" s="43" t="s">
        <v>76</v>
      </c>
      <c r="E179" s="43" t="s">
        <v>76</v>
      </c>
      <c r="F179" s="44" t="s">
        <v>76</v>
      </c>
      <c r="G179" s="43" t="s">
        <v>76</v>
      </c>
      <c r="H179" s="43" t="s">
        <v>76</v>
      </c>
      <c r="I179" s="44" t="s">
        <v>76</v>
      </c>
      <c r="J179" s="66" t="s">
        <v>76</v>
      </c>
    </row>
    <row r="180" spans="1:10" ht="15" x14ac:dyDescent="0.2">
      <c r="A180" s="32" t="s">
        <v>453</v>
      </c>
      <c r="B180" s="62" t="s">
        <v>76</v>
      </c>
      <c r="C180" s="55" t="s">
        <v>76</v>
      </c>
      <c r="D180" s="41" t="s">
        <v>76</v>
      </c>
      <c r="E180" s="41" t="s">
        <v>76</v>
      </c>
      <c r="F180" s="42" t="s">
        <v>76</v>
      </c>
      <c r="G180" s="41" t="s">
        <v>76</v>
      </c>
      <c r="H180" s="41" t="s">
        <v>76</v>
      </c>
      <c r="I180" s="42" t="s">
        <v>76</v>
      </c>
      <c r="J180" s="67" t="s">
        <v>76</v>
      </c>
    </row>
    <row r="181" spans="1:10" ht="15" x14ac:dyDescent="0.2">
      <c r="A181" s="36" t="s">
        <v>454</v>
      </c>
      <c r="B181" s="63" t="s">
        <v>76</v>
      </c>
      <c r="C181" s="37" t="s">
        <v>76</v>
      </c>
      <c r="D181" s="43" t="s">
        <v>76</v>
      </c>
      <c r="E181" s="43" t="s">
        <v>76</v>
      </c>
      <c r="F181" s="44" t="s">
        <v>76</v>
      </c>
      <c r="G181" s="43" t="s">
        <v>76</v>
      </c>
      <c r="H181" s="43" t="s">
        <v>76</v>
      </c>
      <c r="I181" s="44" t="s">
        <v>76</v>
      </c>
      <c r="J181" s="66" t="s">
        <v>76</v>
      </c>
    </row>
    <row r="182" spans="1:10" ht="15" x14ac:dyDescent="0.2">
      <c r="A182" s="32" t="s">
        <v>455</v>
      </c>
      <c r="B182" s="62">
        <v>54610</v>
      </c>
      <c r="C182" s="55">
        <v>1</v>
      </c>
      <c r="D182" s="41" t="s">
        <v>803</v>
      </c>
      <c r="E182" s="41" t="s">
        <v>807</v>
      </c>
      <c r="F182" s="42">
        <v>4203.76</v>
      </c>
      <c r="G182" s="41" t="s">
        <v>806</v>
      </c>
      <c r="H182" s="41" t="s">
        <v>76</v>
      </c>
      <c r="I182" s="42" t="s">
        <v>76</v>
      </c>
      <c r="J182" s="67" t="s">
        <v>76</v>
      </c>
    </row>
    <row r="183" spans="1:10" ht="15" x14ac:dyDescent="0.2">
      <c r="A183" s="36" t="s">
        <v>458</v>
      </c>
      <c r="B183" s="63" t="s">
        <v>76</v>
      </c>
      <c r="C183" s="37" t="s">
        <v>76</v>
      </c>
      <c r="D183" s="43" t="s">
        <v>76</v>
      </c>
      <c r="E183" s="43" t="s">
        <v>76</v>
      </c>
      <c r="F183" s="44" t="s">
        <v>76</v>
      </c>
      <c r="G183" s="43" t="s">
        <v>76</v>
      </c>
      <c r="H183" s="43" t="s">
        <v>76</v>
      </c>
      <c r="I183" s="44" t="s">
        <v>76</v>
      </c>
      <c r="J183" s="66" t="s">
        <v>76</v>
      </c>
    </row>
    <row r="184" spans="1:10" ht="15" x14ac:dyDescent="0.2">
      <c r="A184" s="32" t="s">
        <v>459</v>
      </c>
      <c r="B184" s="62" t="s">
        <v>76</v>
      </c>
      <c r="C184" s="55" t="s">
        <v>76</v>
      </c>
      <c r="D184" s="41" t="s">
        <v>76</v>
      </c>
      <c r="E184" s="41" t="s">
        <v>76</v>
      </c>
      <c r="F184" s="42" t="s">
        <v>76</v>
      </c>
      <c r="G184" s="41" t="s">
        <v>76</v>
      </c>
      <c r="H184" s="41" t="s">
        <v>76</v>
      </c>
      <c r="I184" s="42" t="s">
        <v>76</v>
      </c>
      <c r="J184" s="67" t="s">
        <v>76</v>
      </c>
    </row>
    <row r="185" spans="1:10" ht="15" x14ac:dyDescent="0.2">
      <c r="A185" s="36" t="s">
        <v>461</v>
      </c>
      <c r="B185" s="63" t="s">
        <v>76</v>
      </c>
      <c r="C185" s="37" t="s">
        <v>76</v>
      </c>
      <c r="D185" s="43" t="s">
        <v>76</v>
      </c>
      <c r="E185" s="43" t="s">
        <v>76</v>
      </c>
      <c r="F185" s="44" t="s">
        <v>76</v>
      </c>
      <c r="G185" s="43" t="s">
        <v>76</v>
      </c>
      <c r="H185" s="43" t="s">
        <v>76</v>
      </c>
      <c r="I185" s="44" t="s">
        <v>76</v>
      </c>
      <c r="J185" s="66" t="s">
        <v>76</v>
      </c>
    </row>
    <row r="186" spans="1:10" ht="15" x14ac:dyDescent="0.2">
      <c r="A186" s="32" t="s">
        <v>462</v>
      </c>
      <c r="B186" s="62" t="s">
        <v>76</v>
      </c>
      <c r="C186" s="55" t="s">
        <v>76</v>
      </c>
      <c r="D186" s="41" t="s">
        <v>76</v>
      </c>
      <c r="E186" s="41" t="s">
        <v>76</v>
      </c>
      <c r="F186" s="42" t="s">
        <v>76</v>
      </c>
      <c r="G186" s="41" t="s">
        <v>76</v>
      </c>
      <c r="H186" s="41" t="s">
        <v>76</v>
      </c>
      <c r="I186" s="42" t="s">
        <v>76</v>
      </c>
      <c r="J186" s="67" t="s">
        <v>76</v>
      </c>
    </row>
    <row r="187" spans="1:10" ht="25.5" x14ac:dyDescent="0.2">
      <c r="A187" s="36" t="s">
        <v>91</v>
      </c>
      <c r="B187" s="63"/>
      <c r="C187" s="37"/>
      <c r="D187" s="43" t="s">
        <v>803</v>
      </c>
      <c r="E187" s="43" t="s">
        <v>812</v>
      </c>
      <c r="F187" s="44">
        <v>0</v>
      </c>
      <c r="G187" s="43" t="s">
        <v>813</v>
      </c>
      <c r="H187" s="43" t="s">
        <v>76</v>
      </c>
      <c r="I187" s="44" t="s">
        <v>76</v>
      </c>
      <c r="J187" s="66" t="s">
        <v>76</v>
      </c>
    </row>
    <row r="188" spans="1:10" ht="15" x14ac:dyDescent="0.2">
      <c r="A188" s="32" t="s">
        <v>463</v>
      </c>
      <c r="B188" s="62"/>
      <c r="C188" s="55"/>
      <c r="D188" s="41" t="s">
        <v>803</v>
      </c>
      <c r="E188" s="41" t="s">
        <v>812</v>
      </c>
      <c r="F188" s="42">
        <v>0</v>
      </c>
      <c r="G188" s="41" t="s">
        <v>813</v>
      </c>
      <c r="H188" s="41" t="s">
        <v>76</v>
      </c>
      <c r="I188" s="42" t="s">
        <v>76</v>
      </c>
      <c r="J188" s="67" t="s">
        <v>76</v>
      </c>
    </row>
    <row r="189" spans="1:10" ht="15" x14ac:dyDescent="0.2">
      <c r="A189" s="36" t="s">
        <v>92</v>
      </c>
      <c r="B189" s="63"/>
      <c r="C189" s="37"/>
      <c r="D189" s="43" t="s">
        <v>803</v>
      </c>
      <c r="E189" s="43" t="s">
        <v>812</v>
      </c>
      <c r="F189" s="44">
        <v>0</v>
      </c>
      <c r="G189" s="43" t="s">
        <v>813</v>
      </c>
      <c r="H189" s="43" t="s">
        <v>76</v>
      </c>
      <c r="I189" s="44" t="s">
        <v>76</v>
      </c>
      <c r="J189" s="66" t="s">
        <v>76</v>
      </c>
    </row>
    <row r="190" spans="1:10" ht="25.5" x14ac:dyDescent="0.2">
      <c r="A190" s="32" t="s">
        <v>467</v>
      </c>
      <c r="B190" s="62" t="s">
        <v>76</v>
      </c>
      <c r="C190" s="55" t="s">
        <v>76</v>
      </c>
      <c r="D190" s="41" t="s">
        <v>76</v>
      </c>
      <c r="E190" s="41" t="s">
        <v>76</v>
      </c>
      <c r="F190" s="42" t="s">
        <v>76</v>
      </c>
      <c r="G190" s="41" t="s">
        <v>76</v>
      </c>
      <c r="H190" s="41" t="s">
        <v>76</v>
      </c>
      <c r="I190" s="42" t="s">
        <v>76</v>
      </c>
      <c r="J190" s="67" t="s">
        <v>76</v>
      </c>
    </row>
    <row r="191" spans="1:10" ht="15" x14ac:dyDescent="0.2">
      <c r="A191" s="36" t="s">
        <v>469</v>
      </c>
      <c r="B191" s="63">
        <v>34000</v>
      </c>
      <c r="C191" s="37">
        <v>1</v>
      </c>
      <c r="D191" s="43" t="s">
        <v>803</v>
      </c>
      <c r="E191" s="43" t="s">
        <v>812</v>
      </c>
      <c r="F191" s="44">
        <v>0</v>
      </c>
      <c r="G191" s="43" t="s">
        <v>813</v>
      </c>
      <c r="H191" s="43" t="s">
        <v>76</v>
      </c>
      <c r="I191" s="44" t="s">
        <v>76</v>
      </c>
      <c r="J191" s="66" t="s">
        <v>76</v>
      </c>
    </row>
    <row r="192" spans="1:10" ht="15" x14ac:dyDescent="0.2">
      <c r="A192" s="32" t="s">
        <v>471</v>
      </c>
      <c r="B192" s="62">
        <v>20000</v>
      </c>
      <c r="C192" s="55">
        <v>1</v>
      </c>
      <c r="D192" s="41" t="s">
        <v>803</v>
      </c>
      <c r="E192" s="41" t="s">
        <v>804</v>
      </c>
      <c r="F192" s="42">
        <v>0</v>
      </c>
      <c r="G192" s="41" t="s">
        <v>813</v>
      </c>
      <c r="H192" s="41" t="s">
        <v>76</v>
      </c>
      <c r="I192" s="42" t="s">
        <v>76</v>
      </c>
      <c r="J192" s="67" t="s">
        <v>76</v>
      </c>
    </row>
    <row r="193" spans="1:10" ht="15" x14ac:dyDescent="0.2">
      <c r="A193" s="36" t="s">
        <v>474</v>
      </c>
      <c r="B193" s="63"/>
      <c r="C193" s="37"/>
      <c r="D193" s="43" t="s">
        <v>803</v>
      </c>
      <c r="E193" s="43" t="s">
        <v>812</v>
      </c>
      <c r="F193" s="44">
        <v>0</v>
      </c>
      <c r="G193" s="43" t="s">
        <v>813</v>
      </c>
      <c r="H193" s="43" t="s">
        <v>76</v>
      </c>
      <c r="I193" s="44" t="s">
        <v>76</v>
      </c>
      <c r="J193" s="66" t="s">
        <v>76</v>
      </c>
    </row>
    <row r="194" spans="1:10" ht="15" x14ac:dyDescent="0.2">
      <c r="A194" s="32" t="s">
        <v>476</v>
      </c>
      <c r="B194" s="62" t="s">
        <v>76</v>
      </c>
      <c r="C194" s="55" t="s">
        <v>76</v>
      </c>
      <c r="D194" s="41" t="s">
        <v>76</v>
      </c>
      <c r="E194" s="41" t="s">
        <v>76</v>
      </c>
      <c r="F194" s="42" t="s">
        <v>76</v>
      </c>
      <c r="G194" s="41" t="s">
        <v>76</v>
      </c>
      <c r="H194" s="41" t="s">
        <v>76</v>
      </c>
      <c r="I194" s="42" t="s">
        <v>76</v>
      </c>
      <c r="J194" s="67" t="s">
        <v>76</v>
      </c>
    </row>
    <row r="195" spans="1:10" ht="15" x14ac:dyDescent="0.2">
      <c r="A195" s="36" t="s">
        <v>478</v>
      </c>
      <c r="B195" s="63" t="s">
        <v>76</v>
      </c>
      <c r="C195" s="37" t="s">
        <v>76</v>
      </c>
      <c r="D195" s="43" t="s">
        <v>76</v>
      </c>
      <c r="E195" s="43" t="s">
        <v>76</v>
      </c>
      <c r="F195" s="44" t="s">
        <v>76</v>
      </c>
      <c r="G195" s="43" t="s">
        <v>76</v>
      </c>
      <c r="H195" s="43" t="s">
        <v>76</v>
      </c>
      <c r="I195" s="44" t="s">
        <v>76</v>
      </c>
      <c r="J195" s="66" t="s">
        <v>76</v>
      </c>
    </row>
    <row r="196" spans="1:10" ht="15" x14ac:dyDescent="0.2">
      <c r="A196" s="32" t="s">
        <v>479</v>
      </c>
      <c r="B196" s="62" t="s">
        <v>76</v>
      </c>
      <c r="C196" s="55" t="s">
        <v>76</v>
      </c>
      <c r="D196" s="41" t="s">
        <v>76</v>
      </c>
      <c r="E196" s="41" t="s">
        <v>76</v>
      </c>
      <c r="F196" s="42" t="s">
        <v>76</v>
      </c>
      <c r="G196" s="41" t="s">
        <v>76</v>
      </c>
      <c r="H196" s="41" t="s">
        <v>76</v>
      </c>
      <c r="I196" s="42" t="s">
        <v>76</v>
      </c>
      <c r="J196" s="67" t="s">
        <v>76</v>
      </c>
    </row>
    <row r="197" spans="1:10" ht="15" x14ac:dyDescent="0.2">
      <c r="A197" s="36" t="s">
        <v>481</v>
      </c>
      <c r="B197" s="63" t="s">
        <v>76</v>
      </c>
      <c r="C197" s="37" t="s">
        <v>76</v>
      </c>
      <c r="D197" s="43" t="s">
        <v>76</v>
      </c>
      <c r="E197" s="43" t="s">
        <v>76</v>
      </c>
      <c r="F197" s="44" t="s">
        <v>76</v>
      </c>
      <c r="G197" s="43" t="s">
        <v>76</v>
      </c>
      <c r="H197" s="43" t="s">
        <v>76</v>
      </c>
      <c r="I197" s="44" t="s">
        <v>76</v>
      </c>
      <c r="J197" s="66" t="s">
        <v>76</v>
      </c>
    </row>
    <row r="198" spans="1:10" ht="15" x14ac:dyDescent="0.2">
      <c r="A198" s="32" t="s">
        <v>483</v>
      </c>
      <c r="B198" s="62" t="s">
        <v>76</v>
      </c>
      <c r="C198" s="55" t="s">
        <v>76</v>
      </c>
      <c r="D198" s="41" t="s">
        <v>76</v>
      </c>
      <c r="E198" s="41" t="s">
        <v>76</v>
      </c>
      <c r="F198" s="42" t="s">
        <v>76</v>
      </c>
      <c r="G198" s="41" t="s">
        <v>76</v>
      </c>
      <c r="H198" s="41" t="s">
        <v>76</v>
      </c>
      <c r="I198" s="42" t="s">
        <v>76</v>
      </c>
      <c r="J198" s="67" t="s">
        <v>76</v>
      </c>
    </row>
    <row r="199" spans="1:10" ht="15" x14ac:dyDescent="0.2">
      <c r="A199" s="36" t="s">
        <v>484</v>
      </c>
      <c r="B199" s="63" t="s">
        <v>76</v>
      </c>
      <c r="C199" s="37" t="s">
        <v>76</v>
      </c>
      <c r="D199" s="43" t="s">
        <v>76</v>
      </c>
      <c r="E199" s="43" t="s">
        <v>76</v>
      </c>
      <c r="F199" s="44" t="s">
        <v>76</v>
      </c>
      <c r="G199" s="43" t="s">
        <v>76</v>
      </c>
      <c r="H199" s="43" t="s">
        <v>76</v>
      </c>
      <c r="I199" s="44" t="s">
        <v>76</v>
      </c>
      <c r="J199" s="66" t="s">
        <v>76</v>
      </c>
    </row>
    <row r="200" spans="1:10" ht="15" x14ac:dyDescent="0.2">
      <c r="A200" s="32" t="s">
        <v>485</v>
      </c>
      <c r="B200" s="62" t="s">
        <v>76</v>
      </c>
      <c r="C200" s="55" t="s">
        <v>76</v>
      </c>
      <c r="D200" s="41" t="s">
        <v>76</v>
      </c>
      <c r="E200" s="41" t="s">
        <v>76</v>
      </c>
      <c r="F200" s="42" t="s">
        <v>76</v>
      </c>
      <c r="G200" s="41" t="s">
        <v>76</v>
      </c>
      <c r="H200" s="41" t="s">
        <v>76</v>
      </c>
      <c r="I200" s="42" t="s">
        <v>76</v>
      </c>
      <c r="J200" s="67" t="s">
        <v>76</v>
      </c>
    </row>
    <row r="201" spans="1:10" ht="15" x14ac:dyDescent="0.2">
      <c r="A201" s="36" t="s">
        <v>486</v>
      </c>
      <c r="B201" s="63">
        <v>1835</v>
      </c>
      <c r="C201" s="37">
        <v>1</v>
      </c>
      <c r="D201" s="43" t="s">
        <v>803</v>
      </c>
      <c r="E201" s="43" t="s">
        <v>812</v>
      </c>
      <c r="F201" s="44">
        <v>0</v>
      </c>
      <c r="G201" s="43" t="s">
        <v>813</v>
      </c>
      <c r="H201" s="43" t="s">
        <v>76</v>
      </c>
      <c r="I201" s="44" t="s">
        <v>76</v>
      </c>
      <c r="J201" s="66" t="s">
        <v>76</v>
      </c>
    </row>
    <row r="202" spans="1:10" ht="15" x14ac:dyDescent="0.2">
      <c r="A202" s="32" t="s">
        <v>487</v>
      </c>
      <c r="B202" s="62">
        <v>15366</v>
      </c>
      <c r="C202" s="55">
        <v>1</v>
      </c>
      <c r="D202" s="41" t="s">
        <v>803</v>
      </c>
      <c r="E202" s="41" t="s">
        <v>807</v>
      </c>
      <c r="F202" s="42">
        <v>0</v>
      </c>
      <c r="G202" s="41" t="s">
        <v>806</v>
      </c>
      <c r="H202" s="41" t="s">
        <v>76</v>
      </c>
      <c r="I202" s="42" t="s">
        <v>76</v>
      </c>
      <c r="J202" s="67" t="s">
        <v>76</v>
      </c>
    </row>
    <row r="203" spans="1:10" ht="15" x14ac:dyDescent="0.2">
      <c r="A203" s="36" t="s">
        <v>489</v>
      </c>
      <c r="B203" s="63" t="s">
        <v>76</v>
      </c>
      <c r="C203" s="37" t="s">
        <v>76</v>
      </c>
      <c r="D203" s="43" t="s">
        <v>76</v>
      </c>
      <c r="E203" s="43" t="s">
        <v>76</v>
      </c>
      <c r="F203" s="44" t="s">
        <v>76</v>
      </c>
      <c r="G203" s="43" t="s">
        <v>76</v>
      </c>
      <c r="H203" s="43" t="s">
        <v>76</v>
      </c>
      <c r="I203" s="44" t="s">
        <v>76</v>
      </c>
      <c r="J203" s="66" t="s">
        <v>76</v>
      </c>
    </row>
    <row r="204" spans="1:10" ht="15" x14ac:dyDescent="0.2">
      <c r="A204" s="32" t="s">
        <v>490</v>
      </c>
      <c r="B204" s="62" t="s">
        <v>76</v>
      </c>
      <c r="C204" s="55" t="s">
        <v>76</v>
      </c>
      <c r="D204" s="41" t="s">
        <v>76</v>
      </c>
      <c r="E204" s="41" t="s">
        <v>76</v>
      </c>
      <c r="F204" s="42" t="s">
        <v>76</v>
      </c>
      <c r="G204" s="41" t="s">
        <v>76</v>
      </c>
      <c r="H204" s="41" t="s">
        <v>76</v>
      </c>
      <c r="I204" s="42" t="s">
        <v>76</v>
      </c>
      <c r="J204" s="67" t="s">
        <v>76</v>
      </c>
    </row>
    <row r="205" spans="1:10" ht="15" x14ac:dyDescent="0.2">
      <c r="A205" s="36" t="s">
        <v>492</v>
      </c>
      <c r="B205" s="63"/>
      <c r="C205" s="37"/>
      <c r="D205" s="43" t="s">
        <v>803</v>
      </c>
      <c r="E205" s="43" t="s">
        <v>812</v>
      </c>
      <c r="F205" s="44">
        <v>0</v>
      </c>
      <c r="G205" s="43" t="s">
        <v>813</v>
      </c>
      <c r="H205" s="43" t="s">
        <v>76</v>
      </c>
      <c r="I205" s="44" t="s">
        <v>76</v>
      </c>
      <c r="J205" s="66" t="s">
        <v>76</v>
      </c>
    </row>
    <row r="206" spans="1:10" ht="15" x14ac:dyDescent="0.2">
      <c r="A206" s="32" t="s">
        <v>494</v>
      </c>
      <c r="B206" s="62" t="s">
        <v>76</v>
      </c>
      <c r="C206" s="55" t="s">
        <v>76</v>
      </c>
      <c r="D206" s="41" t="s">
        <v>76</v>
      </c>
      <c r="E206" s="41" t="s">
        <v>76</v>
      </c>
      <c r="F206" s="42" t="s">
        <v>76</v>
      </c>
      <c r="G206" s="41" t="s">
        <v>76</v>
      </c>
      <c r="H206" s="41" t="s">
        <v>76</v>
      </c>
      <c r="I206" s="42" t="s">
        <v>76</v>
      </c>
      <c r="J206" s="67" t="s">
        <v>76</v>
      </c>
    </row>
    <row r="207" spans="1:10" ht="15" x14ac:dyDescent="0.2">
      <c r="A207" s="36" t="s">
        <v>495</v>
      </c>
      <c r="B207" s="63">
        <v>466000</v>
      </c>
      <c r="C207" s="37">
        <v>1</v>
      </c>
      <c r="D207" s="43" t="s">
        <v>803</v>
      </c>
      <c r="E207" s="43" t="s">
        <v>807</v>
      </c>
      <c r="F207" s="44">
        <v>2000</v>
      </c>
      <c r="G207" s="43" t="s">
        <v>805</v>
      </c>
      <c r="H207" s="43">
        <v>2</v>
      </c>
      <c r="I207" s="44">
        <v>5000</v>
      </c>
      <c r="J207" s="66">
        <v>1.38</v>
      </c>
    </row>
    <row r="208" spans="1:10" ht="15" x14ac:dyDescent="0.2">
      <c r="A208" s="32" t="s">
        <v>497</v>
      </c>
      <c r="B208" s="62" t="s">
        <v>76</v>
      </c>
      <c r="C208" s="55" t="s">
        <v>76</v>
      </c>
      <c r="D208" s="41" t="s">
        <v>76</v>
      </c>
      <c r="E208" s="41" t="s">
        <v>76</v>
      </c>
      <c r="F208" s="42" t="s">
        <v>76</v>
      </c>
      <c r="G208" s="41" t="s">
        <v>76</v>
      </c>
      <c r="H208" s="41" t="s">
        <v>76</v>
      </c>
      <c r="I208" s="42" t="s">
        <v>76</v>
      </c>
      <c r="J208" s="67" t="s">
        <v>76</v>
      </c>
    </row>
    <row r="209" spans="1:10" ht="25.5" x14ac:dyDescent="0.2">
      <c r="A209" s="36" t="s">
        <v>499</v>
      </c>
      <c r="B209" s="63" t="s">
        <v>76</v>
      </c>
      <c r="C209" s="37" t="s">
        <v>76</v>
      </c>
      <c r="D209" s="43" t="s">
        <v>76</v>
      </c>
      <c r="E209" s="43" t="s">
        <v>76</v>
      </c>
      <c r="F209" s="44" t="s">
        <v>76</v>
      </c>
      <c r="G209" s="43" t="s">
        <v>76</v>
      </c>
      <c r="H209" s="43" t="s">
        <v>76</v>
      </c>
      <c r="I209" s="44" t="s">
        <v>76</v>
      </c>
      <c r="J209" s="66" t="s">
        <v>76</v>
      </c>
    </row>
    <row r="210" spans="1:10" ht="25.5" x14ac:dyDescent="0.2">
      <c r="A210" s="32" t="s">
        <v>501</v>
      </c>
      <c r="B210" s="62" t="s">
        <v>76</v>
      </c>
      <c r="C210" s="55" t="s">
        <v>76</v>
      </c>
      <c r="D210" s="41" t="s">
        <v>76</v>
      </c>
      <c r="E210" s="41" t="s">
        <v>76</v>
      </c>
      <c r="F210" s="42" t="s">
        <v>76</v>
      </c>
      <c r="G210" s="41" t="s">
        <v>76</v>
      </c>
      <c r="H210" s="41" t="s">
        <v>76</v>
      </c>
      <c r="I210" s="42" t="s">
        <v>76</v>
      </c>
      <c r="J210" s="67" t="s">
        <v>76</v>
      </c>
    </row>
    <row r="211" spans="1:10" ht="25.5" x14ac:dyDescent="0.2">
      <c r="A211" s="36" t="s">
        <v>503</v>
      </c>
      <c r="B211" s="63" t="s">
        <v>76</v>
      </c>
      <c r="C211" s="37" t="s">
        <v>76</v>
      </c>
      <c r="D211" s="43" t="s">
        <v>76</v>
      </c>
      <c r="E211" s="43" t="s">
        <v>76</v>
      </c>
      <c r="F211" s="44" t="s">
        <v>76</v>
      </c>
      <c r="G211" s="43" t="s">
        <v>76</v>
      </c>
      <c r="H211" s="43" t="s">
        <v>76</v>
      </c>
      <c r="I211" s="44" t="s">
        <v>76</v>
      </c>
      <c r="J211" s="66" t="s">
        <v>76</v>
      </c>
    </row>
    <row r="212" spans="1:10" ht="25.5" x14ac:dyDescent="0.2">
      <c r="A212" s="32" t="s">
        <v>504</v>
      </c>
      <c r="B212" s="62" t="s">
        <v>76</v>
      </c>
      <c r="C212" s="55" t="s">
        <v>76</v>
      </c>
      <c r="D212" s="41" t="s">
        <v>76</v>
      </c>
      <c r="E212" s="41" t="s">
        <v>76</v>
      </c>
      <c r="F212" s="42" t="s">
        <v>76</v>
      </c>
      <c r="G212" s="41" t="s">
        <v>76</v>
      </c>
      <c r="H212" s="41" t="s">
        <v>76</v>
      </c>
      <c r="I212" s="42" t="s">
        <v>76</v>
      </c>
      <c r="J212" s="67" t="s">
        <v>76</v>
      </c>
    </row>
    <row r="213" spans="1:10" ht="15" x14ac:dyDescent="0.2">
      <c r="A213" s="36" t="s">
        <v>505</v>
      </c>
      <c r="B213" s="63">
        <v>2034</v>
      </c>
      <c r="C213" s="37">
        <v>2</v>
      </c>
      <c r="D213" s="43" t="s">
        <v>803</v>
      </c>
      <c r="E213" s="43" t="s">
        <v>807</v>
      </c>
      <c r="F213" s="44">
        <v>0</v>
      </c>
      <c r="G213" s="43" t="s">
        <v>806</v>
      </c>
      <c r="H213" s="43" t="s">
        <v>76</v>
      </c>
      <c r="I213" s="44" t="s">
        <v>76</v>
      </c>
      <c r="J213" s="66">
        <v>0.91</v>
      </c>
    </row>
    <row r="214" spans="1:10" ht="15" x14ac:dyDescent="0.2">
      <c r="A214" s="32" t="s">
        <v>508</v>
      </c>
      <c r="B214" s="62" t="s">
        <v>76</v>
      </c>
      <c r="C214" s="55" t="s">
        <v>76</v>
      </c>
      <c r="D214" s="41" t="s">
        <v>76</v>
      </c>
      <c r="E214" s="41" t="s">
        <v>76</v>
      </c>
      <c r="F214" s="42" t="s">
        <v>76</v>
      </c>
      <c r="G214" s="41" t="s">
        <v>76</v>
      </c>
      <c r="H214" s="41" t="s">
        <v>76</v>
      </c>
      <c r="I214" s="42" t="s">
        <v>76</v>
      </c>
      <c r="J214" s="67" t="s">
        <v>76</v>
      </c>
    </row>
    <row r="215" spans="1:10" ht="15" x14ac:dyDescent="0.2">
      <c r="A215" s="36" t="s">
        <v>510</v>
      </c>
      <c r="B215" s="63" t="s">
        <v>76</v>
      </c>
      <c r="C215" s="37" t="s">
        <v>76</v>
      </c>
      <c r="D215" s="43" t="s">
        <v>76</v>
      </c>
      <c r="E215" s="43" t="s">
        <v>76</v>
      </c>
      <c r="F215" s="44" t="s">
        <v>76</v>
      </c>
      <c r="G215" s="43" t="s">
        <v>76</v>
      </c>
      <c r="H215" s="43" t="s">
        <v>76</v>
      </c>
      <c r="I215" s="44" t="s">
        <v>76</v>
      </c>
      <c r="J215" s="66" t="s">
        <v>76</v>
      </c>
    </row>
    <row r="216" spans="1:10" ht="15" x14ac:dyDescent="0.2">
      <c r="A216" s="32" t="s">
        <v>511</v>
      </c>
      <c r="B216" s="62" t="s">
        <v>76</v>
      </c>
      <c r="C216" s="55" t="s">
        <v>76</v>
      </c>
      <c r="D216" s="41" t="s">
        <v>76</v>
      </c>
      <c r="E216" s="41" t="s">
        <v>76</v>
      </c>
      <c r="F216" s="42" t="s">
        <v>76</v>
      </c>
      <c r="G216" s="41" t="s">
        <v>76</v>
      </c>
      <c r="H216" s="41" t="s">
        <v>76</v>
      </c>
      <c r="I216" s="42" t="s">
        <v>76</v>
      </c>
      <c r="J216" s="67" t="s">
        <v>76</v>
      </c>
    </row>
    <row r="217" spans="1:10" ht="15" x14ac:dyDescent="0.2">
      <c r="A217" s="36" t="s">
        <v>513</v>
      </c>
      <c r="B217" s="63" t="s">
        <v>76</v>
      </c>
      <c r="C217" s="37" t="s">
        <v>76</v>
      </c>
      <c r="D217" s="43" t="s">
        <v>76</v>
      </c>
      <c r="E217" s="43" t="s">
        <v>76</v>
      </c>
      <c r="F217" s="44" t="s">
        <v>76</v>
      </c>
      <c r="G217" s="43" t="s">
        <v>76</v>
      </c>
      <c r="H217" s="43" t="s">
        <v>76</v>
      </c>
      <c r="I217" s="44" t="s">
        <v>76</v>
      </c>
      <c r="J217" s="66" t="s">
        <v>76</v>
      </c>
    </row>
    <row r="218" spans="1:10" ht="15" x14ac:dyDescent="0.2">
      <c r="A218" s="32" t="s">
        <v>515</v>
      </c>
      <c r="B218" s="62" t="s">
        <v>76</v>
      </c>
      <c r="C218" s="55" t="s">
        <v>76</v>
      </c>
      <c r="D218" s="41" t="s">
        <v>76</v>
      </c>
      <c r="E218" s="41" t="s">
        <v>76</v>
      </c>
      <c r="F218" s="42" t="s">
        <v>76</v>
      </c>
      <c r="G218" s="41" t="s">
        <v>76</v>
      </c>
      <c r="H218" s="41" t="s">
        <v>76</v>
      </c>
      <c r="I218" s="42" t="s">
        <v>76</v>
      </c>
      <c r="J218" s="67" t="s">
        <v>76</v>
      </c>
    </row>
    <row r="219" spans="1:10" ht="15" x14ac:dyDescent="0.2">
      <c r="A219" s="36" t="s">
        <v>516</v>
      </c>
      <c r="B219" s="63" t="s">
        <v>76</v>
      </c>
      <c r="C219" s="37" t="s">
        <v>76</v>
      </c>
      <c r="D219" s="43" t="s">
        <v>76</v>
      </c>
      <c r="E219" s="43" t="s">
        <v>76</v>
      </c>
      <c r="F219" s="44" t="s">
        <v>76</v>
      </c>
      <c r="G219" s="43" t="s">
        <v>76</v>
      </c>
      <c r="H219" s="43" t="s">
        <v>76</v>
      </c>
      <c r="I219" s="44" t="s">
        <v>76</v>
      </c>
      <c r="J219" s="66" t="s">
        <v>76</v>
      </c>
    </row>
    <row r="220" spans="1:10" ht="15" x14ac:dyDescent="0.2">
      <c r="A220" s="32" t="s">
        <v>518</v>
      </c>
      <c r="B220" s="62" t="s">
        <v>76</v>
      </c>
      <c r="C220" s="55" t="s">
        <v>76</v>
      </c>
      <c r="D220" s="41" t="s">
        <v>76</v>
      </c>
      <c r="E220" s="41" t="s">
        <v>76</v>
      </c>
      <c r="F220" s="42" t="s">
        <v>76</v>
      </c>
      <c r="G220" s="41" t="s">
        <v>76</v>
      </c>
      <c r="H220" s="41" t="s">
        <v>76</v>
      </c>
      <c r="I220" s="42" t="s">
        <v>76</v>
      </c>
      <c r="J220" s="67" t="s">
        <v>76</v>
      </c>
    </row>
    <row r="221" spans="1:10" ht="15" x14ac:dyDescent="0.2">
      <c r="A221" s="36" t="s">
        <v>519</v>
      </c>
      <c r="B221" s="63" t="s">
        <v>76</v>
      </c>
      <c r="C221" s="37" t="s">
        <v>76</v>
      </c>
      <c r="D221" s="43" t="s">
        <v>76</v>
      </c>
      <c r="E221" s="43" t="s">
        <v>76</v>
      </c>
      <c r="F221" s="44" t="s">
        <v>76</v>
      </c>
      <c r="G221" s="43" t="s">
        <v>76</v>
      </c>
      <c r="H221" s="43" t="s">
        <v>76</v>
      </c>
      <c r="I221" s="44" t="s">
        <v>76</v>
      </c>
      <c r="J221" s="66" t="s">
        <v>76</v>
      </c>
    </row>
    <row r="222" spans="1:10" ht="15" x14ac:dyDescent="0.2">
      <c r="A222" s="32" t="s">
        <v>520</v>
      </c>
      <c r="B222" s="62" t="s">
        <v>76</v>
      </c>
      <c r="C222" s="55" t="s">
        <v>76</v>
      </c>
      <c r="D222" s="41" t="s">
        <v>76</v>
      </c>
      <c r="E222" s="41" t="s">
        <v>76</v>
      </c>
      <c r="F222" s="42" t="s">
        <v>76</v>
      </c>
      <c r="G222" s="41" t="s">
        <v>76</v>
      </c>
      <c r="H222" s="41" t="s">
        <v>76</v>
      </c>
      <c r="I222" s="42" t="s">
        <v>76</v>
      </c>
      <c r="J222" s="67" t="s">
        <v>76</v>
      </c>
    </row>
    <row r="223" spans="1:10" ht="15" x14ac:dyDescent="0.2">
      <c r="A223" s="36" t="s">
        <v>521</v>
      </c>
      <c r="B223" s="63" t="s">
        <v>76</v>
      </c>
      <c r="C223" s="37" t="s">
        <v>76</v>
      </c>
      <c r="D223" s="43" t="s">
        <v>76</v>
      </c>
      <c r="E223" s="43" t="s">
        <v>76</v>
      </c>
      <c r="F223" s="44" t="s">
        <v>76</v>
      </c>
      <c r="G223" s="43" t="s">
        <v>76</v>
      </c>
      <c r="H223" s="43" t="s">
        <v>76</v>
      </c>
      <c r="I223" s="44" t="s">
        <v>76</v>
      </c>
      <c r="J223" s="66" t="s">
        <v>76</v>
      </c>
    </row>
    <row r="224" spans="1:10" ht="15" x14ac:dyDescent="0.2">
      <c r="A224" s="32" t="s">
        <v>523</v>
      </c>
      <c r="B224" s="62" t="s">
        <v>76</v>
      </c>
      <c r="C224" s="55" t="s">
        <v>76</v>
      </c>
      <c r="D224" s="41" t="s">
        <v>76</v>
      </c>
      <c r="E224" s="41" t="s">
        <v>76</v>
      </c>
      <c r="F224" s="42" t="s">
        <v>76</v>
      </c>
      <c r="G224" s="41" t="s">
        <v>76</v>
      </c>
      <c r="H224" s="41" t="s">
        <v>76</v>
      </c>
      <c r="I224" s="42" t="s">
        <v>76</v>
      </c>
      <c r="J224" s="67" t="s">
        <v>76</v>
      </c>
    </row>
    <row r="225" spans="1:10" ht="15" x14ac:dyDescent="0.2">
      <c r="A225" s="36" t="s">
        <v>525</v>
      </c>
      <c r="B225" s="63" t="s">
        <v>76</v>
      </c>
      <c r="C225" s="37" t="s">
        <v>76</v>
      </c>
      <c r="D225" s="43" t="s">
        <v>76</v>
      </c>
      <c r="E225" s="43" t="s">
        <v>76</v>
      </c>
      <c r="F225" s="44" t="s">
        <v>76</v>
      </c>
      <c r="G225" s="43" t="s">
        <v>76</v>
      </c>
      <c r="H225" s="43" t="s">
        <v>76</v>
      </c>
      <c r="I225" s="44" t="s">
        <v>76</v>
      </c>
      <c r="J225" s="66" t="s">
        <v>76</v>
      </c>
    </row>
    <row r="226" spans="1:10" ht="15" x14ac:dyDescent="0.2">
      <c r="A226" s="32" t="s">
        <v>93</v>
      </c>
      <c r="B226" s="62"/>
      <c r="C226" s="55"/>
      <c r="D226" s="41" t="s">
        <v>803</v>
      </c>
      <c r="E226" s="41" t="s">
        <v>812</v>
      </c>
      <c r="F226" s="42">
        <v>0</v>
      </c>
      <c r="G226" s="41" t="s">
        <v>813</v>
      </c>
      <c r="H226" s="41" t="s">
        <v>76</v>
      </c>
      <c r="I226" s="42" t="s">
        <v>76</v>
      </c>
      <c r="J226" s="67" t="s">
        <v>76</v>
      </c>
    </row>
    <row r="227" spans="1:10" ht="15" x14ac:dyDescent="0.2">
      <c r="A227" s="36" t="s">
        <v>527</v>
      </c>
      <c r="B227" s="63" t="s">
        <v>76</v>
      </c>
      <c r="C227" s="37" t="s">
        <v>76</v>
      </c>
      <c r="D227" s="43" t="s">
        <v>76</v>
      </c>
      <c r="E227" s="43" t="s">
        <v>76</v>
      </c>
      <c r="F227" s="44" t="s">
        <v>76</v>
      </c>
      <c r="G227" s="43" t="s">
        <v>76</v>
      </c>
      <c r="H227" s="43" t="s">
        <v>76</v>
      </c>
      <c r="I227" s="44" t="s">
        <v>76</v>
      </c>
      <c r="J227" s="66" t="s">
        <v>76</v>
      </c>
    </row>
    <row r="228" spans="1:10" ht="15" x14ac:dyDescent="0.2">
      <c r="A228" s="32" t="s">
        <v>529</v>
      </c>
      <c r="B228" s="62" t="s">
        <v>76</v>
      </c>
      <c r="C228" s="55" t="s">
        <v>76</v>
      </c>
      <c r="D228" s="41" t="s">
        <v>76</v>
      </c>
      <c r="E228" s="41" t="s">
        <v>76</v>
      </c>
      <c r="F228" s="42" t="s">
        <v>76</v>
      </c>
      <c r="G228" s="41" t="s">
        <v>76</v>
      </c>
      <c r="H228" s="41" t="s">
        <v>76</v>
      </c>
      <c r="I228" s="42" t="s">
        <v>76</v>
      </c>
      <c r="J228" s="67" t="s">
        <v>76</v>
      </c>
    </row>
    <row r="229" spans="1:10" ht="15" x14ac:dyDescent="0.2">
      <c r="A229" s="36" t="s">
        <v>530</v>
      </c>
      <c r="B229" s="63"/>
      <c r="C229" s="37"/>
      <c r="D229" s="43" t="s">
        <v>803</v>
      </c>
      <c r="E229" s="43" t="s">
        <v>807</v>
      </c>
      <c r="F229" s="44">
        <v>0</v>
      </c>
      <c r="G229" s="43" t="s">
        <v>806</v>
      </c>
      <c r="H229" s="43" t="s">
        <v>76</v>
      </c>
      <c r="I229" s="44" t="s">
        <v>76</v>
      </c>
      <c r="J229" s="66" t="s">
        <v>76</v>
      </c>
    </row>
    <row r="230" spans="1:10" ht="15" x14ac:dyDescent="0.2">
      <c r="A230" s="32" t="s">
        <v>533</v>
      </c>
      <c r="B230" s="62" t="s">
        <v>76</v>
      </c>
      <c r="C230" s="55" t="s">
        <v>76</v>
      </c>
      <c r="D230" s="41" t="s">
        <v>76</v>
      </c>
      <c r="E230" s="41" t="s">
        <v>76</v>
      </c>
      <c r="F230" s="42" t="s">
        <v>76</v>
      </c>
      <c r="G230" s="41" t="s">
        <v>76</v>
      </c>
      <c r="H230" s="41" t="s">
        <v>76</v>
      </c>
      <c r="I230" s="42" t="s">
        <v>76</v>
      </c>
      <c r="J230" s="67" t="s">
        <v>76</v>
      </c>
    </row>
    <row r="231" spans="1:10" ht="15" x14ac:dyDescent="0.2">
      <c r="A231" s="36" t="s">
        <v>535</v>
      </c>
      <c r="B231" s="63" t="s">
        <v>76</v>
      </c>
      <c r="C231" s="37" t="s">
        <v>76</v>
      </c>
      <c r="D231" s="43" t="s">
        <v>76</v>
      </c>
      <c r="E231" s="43" t="s">
        <v>76</v>
      </c>
      <c r="F231" s="44" t="s">
        <v>76</v>
      </c>
      <c r="G231" s="43" t="s">
        <v>76</v>
      </c>
      <c r="H231" s="43" t="s">
        <v>76</v>
      </c>
      <c r="I231" s="44" t="s">
        <v>76</v>
      </c>
      <c r="J231" s="66" t="s">
        <v>76</v>
      </c>
    </row>
    <row r="232" spans="1:10" ht="15" x14ac:dyDescent="0.2">
      <c r="A232" s="32" t="s">
        <v>537</v>
      </c>
      <c r="B232" s="62" t="s">
        <v>76</v>
      </c>
      <c r="C232" s="55" t="s">
        <v>76</v>
      </c>
      <c r="D232" s="41" t="s">
        <v>76</v>
      </c>
      <c r="E232" s="41" t="s">
        <v>76</v>
      </c>
      <c r="F232" s="42" t="s">
        <v>76</v>
      </c>
      <c r="G232" s="41" t="s">
        <v>76</v>
      </c>
      <c r="H232" s="41" t="s">
        <v>76</v>
      </c>
      <c r="I232" s="42" t="s">
        <v>76</v>
      </c>
      <c r="J232" s="67" t="s">
        <v>76</v>
      </c>
    </row>
    <row r="233" spans="1:10" ht="15" x14ac:dyDescent="0.2">
      <c r="A233" s="36" t="s">
        <v>538</v>
      </c>
      <c r="B233" s="63">
        <v>22000</v>
      </c>
      <c r="C233" s="37">
        <v>1</v>
      </c>
      <c r="D233" s="43" t="s">
        <v>803</v>
      </c>
      <c r="E233" s="43" t="s">
        <v>807</v>
      </c>
      <c r="F233" s="44">
        <v>0</v>
      </c>
      <c r="G233" s="43" t="s">
        <v>806</v>
      </c>
      <c r="H233" s="43" t="s">
        <v>76</v>
      </c>
      <c r="I233" s="44" t="s">
        <v>76</v>
      </c>
      <c r="J233" s="66" t="s">
        <v>76</v>
      </c>
    </row>
    <row r="234" spans="1:10" ht="15" x14ac:dyDescent="0.2">
      <c r="A234" s="32" t="s">
        <v>94</v>
      </c>
      <c r="B234" s="62"/>
      <c r="C234" s="55"/>
      <c r="D234" s="41" t="s">
        <v>803</v>
      </c>
      <c r="E234" s="41" t="s">
        <v>812</v>
      </c>
      <c r="F234" s="42">
        <v>0</v>
      </c>
      <c r="G234" s="41" t="s">
        <v>813</v>
      </c>
      <c r="H234" s="41" t="s">
        <v>76</v>
      </c>
      <c r="I234" s="42" t="s">
        <v>76</v>
      </c>
      <c r="J234" s="67" t="s">
        <v>76</v>
      </c>
    </row>
    <row r="235" spans="1:10" ht="15" x14ac:dyDescent="0.2">
      <c r="A235" s="36" t="s">
        <v>540</v>
      </c>
      <c r="B235" s="63" t="s">
        <v>76</v>
      </c>
      <c r="C235" s="37" t="s">
        <v>76</v>
      </c>
      <c r="D235" s="43" t="s">
        <v>76</v>
      </c>
      <c r="E235" s="43" t="s">
        <v>76</v>
      </c>
      <c r="F235" s="44" t="s">
        <v>76</v>
      </c>
      <c r="G235" s="43" t="s">
        <v>76</v>
      </c>
      <c r="H235" s="43" t="s">
        <v>76</v>
      </c>
      <c r="I235" s="44" t="s">
        <v>76</v>
      </c>
      <c r="J235" s="66" t="s">
        <v>76</v>
      </c>
    </row>
    <row r="236" spans="1:10" ht="15" x14ac:dyDescent="0.2">
      <c r="A236" s="32" t="s">
        <v>542</v>
      </c>
      <c r="B236" s="62">
        <v>62</v>
      </c>
      <c r="C236" s="55">
        <v>1</v>
      </c>
      <c r="D236" s="41" t="s">
        <v>803</v>
      </c>
      <c r="E236" s="41" t="s">
        <v>807</v>
      </c>
      <c r="F236" s="42">
        <v>0</v>
      </c>
      <c r="G236" s="41" t="s">
        <v>806</v>
      </c>
      <c r="H236" s="41" t="s">
        <v>76</v>
      </c>
      <c r="I236" s="42" t="s">
        <v>76</v>
      </c>
      <c r="J236" s="67" t="s">
        <v>76</v>
      </c>
    </row>
    <row r="237" spans="1:10" ht="15" x14ac:dyDescent="0.2">
      <c r="A237" s="36" t="s">
        <v>543</v>
      </c>
      <c r="B237" s="63" t="s">
        <v>76</v>
      </c>
      <c r="C237" s="37" t="s">
        <v>76</v>
      </c>
      <c r="D237" s="43" t="s">
        <v>76</v>
      </c>
      <c r="E237" s="43" t="s">
        <v>76</v>
      </c>
      <c r="F237" s="44" t="s">
        <v>76</v>
      </c>
      <c r="G237" s="43" t="s">
        <v>76</v>
      </c>
      <c r="H237" s="43" t="s">
        <v>76</v>
      </c>
      <c r="I237" s="44" t="s">
        <v>76</v>
      </c>
      <c r="J237" s="66" t="s">
        <v>76</v>
      </c>
    </row>
    <row r="238" spans="1:10" ht="15" x14ac:dyDescent="0.2">
      <c r="A238" s="32" t="s">
        <v>545</v>
      </c>
      <c r="B238" s="62" t="s">
        <v>76</v>
      </c>
      <c r="C238" s="55" t="s">
        <v>76</v>
      </c>
      <c r="D238" s="41" t="s">
        <v>76</v>
      </c>
      <c r="E238" s="41" t="s">
        <v>76</v>
      </c>
      <c r="F238" s="42" t="s">
        <v>76</v>
      </c>
      <c r="G238" s="41" t="s">
        <v>76</v>
      </c>
      <c r="H238" s="41" t="s">
        <v>76</v>
      </c>
      <c r="I238" s="42" t="s">
        <v>76</v>
      </c>
      <c r="J238" s="67" t="s">
        <v>76</v>
      </c>
    </row>
    <row r="239" spans="1:10" ht="15" x14ac:dyDescent="0.2">
      <c r="A239" s="36" t="s">
        <v>547</v>
      </c>
      <c r="B239" s="63" t="s">
        <v>76</v>
      </c>
      <c r="C239" s="37" t="s">
        <v>76</v>
      </c>
      <c r="D239" s="43" t="s">
        <v>76</v>
      </c>
      <c r="E239" s="43" t="s">
        <v>76</v>
      </c>
      <c r="F239" s="44" t="s">
        <v>76</v>
      </c>
      <c r="G239" s="43" t="s">
        <v>76</v>
      </c>
      <c r="H239" s="43" t="s">
        <v>76</v>
      </c>
      <c r="I239" s="44" t="s">
        <v>76</v>
      </c>
      <c r="J239" s="66" t="s">
        <v>76</v>
      </c>
    </row>
    <row r="240" spans="1:10" ht="15" x14ac:dyDescent="0.2">
      <c r="A240" s="32" t="s">
        <v>548</v>
      </c>
      <c r="B240" s="62" t="s">
        <v>76</v>
      </c>
      <c r="C240" s="55" t="s">
        <v>76</v>
      </c>
      <c r="D240" s="41" t="s">
        <v>76</v>
      </c>
      <c r="E240" s="41" t="s">
        <v>76</v>
      </c>
      <c r="F240" s="42" t="s">
        <v>76</v>
      </c>
      <c r="G240" s="41" t="s">
        <v>76</v>
      </c>
      <c r="H240" s="41" t="s">
        <v>76</v>
      </c>
      <c r="I240" s="42" t="s">
        <v>76</v>
      </c>
      <c r="J240" s="67" t="s">
        <v>76</v>
      </c>
    </row>
    <row r="241" spans="1:10" ht="15" x14ac:dyDescent="0.2">
      <c r="A241" s="36" t="s">
        <v>95</v>
      </c>
      <c r="B241" s="63" t="s">
        <v>76</v>
      </c>
      <c r="C241" s="37" t="s">
        <v>76</v>
      </c>
      <c r="D241" s="43" t="s">
        <v>76</v>
      </c>
      <c r="E241" s="43" t="s">
        <v>76</v>
      </c>
      <c r="F241" s="44" t="s">
        <v>76</v>
      </c>
      <c r="G241" s="43" t="s">
        <v>76</v>
      </c>
      <c r="H241" s="43" t="s">
        <v>76</v>
      </c>
      <c r="I241" s="44" t="s">
        <v>76</v>
      </c>
      <c r="J241" s="66" t="s">
        <v>76</v>
      </c>
    </row>
    <row r="242" spans="1:10" ht="15" x14ac:dyDescent="0.2">
      <c r="A242" s="32" t="s">
        <v>96</v>
      </c>
      <c r="B242" s="62">
        <v>7705</v>
      </c>
      <c r="C242" s="55">
        <v>1</v>
      </c>
      <c r="D242" s="41" t="s">
        <v>803</v>
      </c>
      <c r="E242" s="41" t="s">
        <v>807</v>
      </c>
      <c r="F242" s="42">
        <v>0</v>
      </c>
      <c r="G242" s="41" t="s">
        <v>806</v>
      </c>
      <c r="H242" s="41" t="s">
        <v>76</v>
      </c>
      <c r="I242" s="42" t="s">
        <v>76</v>
      </c>
      <c r="J242" s="67" t="s">
        <v>76</v>
      </c>
    </row>
    <row r="243" spans="1:10" ht="15" x14ac:dyDescent="0.2">
      <c r="A243" s="36" t="s">
        <v>97</v>
      </c>
      <c r="B243" s="63"/>
      <c r="C243" s="37"/>
      <c r="D243" s="43" t="s">
        <v>803</v>
      </c>
      <c r="E243" s="43" t="s">
        <v>804</v>
      </c>
      <c r="F243" s="44">
        <v>0</v>
      </c>
      <c r="G243" s="43" t="s">
        <v>813</v>
      </c>
      <c r="H243" s="43" t="s">
        <v>76</v>
      </c>
      <c r="I243" s="44" t="s">
        <v>76</v>
      </c>
      <c r="J243" s="66" t="s">
        <v>76</v>
      </c>
    </row>
    <row r="244" spans="1:10" ht="15" x14ac:dyDescent="0.2">
      <c r="A244" s="32" t="s">
        <v>554</v>
      </c>
      <c r="B244" s="62" t="s">
        <v>76</v>
      </c>
      <c r="C244" s="55" t="s">
        <v>76</v>
      </c>
      <c r="D244" s="41" t="s">
        <v>76</v>
      </c>
      <c r="E244" s="41" t="s">
        <v>76</v>
      </c>
      <c r="F244" s="42" t="s">
        <v>76</v>
      </c>
      <c r="G244" s="41" t="s">
        <v>76</v>
      </c>
      <c r="H244" s="41" t="s">
        <v>76</v>
      </c>
      <c r="I244" s="42" t="s">
        <v>76</v>
      </c>
      <c r="J244" s="67" t="s">
        <v>76</v>
      </c>
    </row>
    <row r="245" spans="1:10" ht="15" x14ac:dyDescent="0.2">
      <c r="A245" s="36" t="s">
        <v>555</v>
      </c>
      <c r="B245" s="63">
        <v>13070</v>
      </c>
      <c r="C245" s="37">
        <v>2</v>
      </c>
      <c r="D245" s="43" t="s">
        <v>803</v>
      </c>
      <c r="E245" s="43" t="s">
        <v>807</v>
      </c>
      <c r="F245" s="44">
        <v>15000</v>
      </c>
      <c r="G245" s="43" t="s">
        <v>817</v>
      </c>
      <c r="H245" s="43" t="s">
        <v>76</v>
      </c>
      <c r="I245" s="44" t="s">
        <v>76</v>
      </c>
      <c r="J245" s="66" t="s">
        <v>76</v>
      </c>
    </row>
    <row r="246" spans="1:10" ht="15" x14ac:dyDescent="0.2">
      <c r="A246" s="32" t="s">
        <v>558</v>
      </c>
      <c r="B246" s="62" t="s">
        <v>76</v>
      </c>
      <c r="C246" s="55" t="s">
        <v>76</v>
      </c>
      <c r="D246" s="41" t="s">
        <v>76</v>
      </c>
      <c r="E246" s="41" t="s">
        <v>76</v>
      </c>
      <c r="F246" s="42" t="s">
        <v>76</v>
      </c>
      <c r="G246" s="41" t="s">
        <v>76</v>
      </c>
      <c r="H246" s="41" t="s">
        <v>76</v>
      </c>
      <c r="I246" s="42" t="s">
        <v>76</v>
      </c>
      <c r="J246" s="67" t="s">
        <v>76</v>
      </c>
    </row>
    <row r="247" spans="1:10" ht="15" x14ac:dyDescent="0.2">
      <c r="A247" s="36" t="s">
        <v>560</v>
      </c>
      <c r="B247" s="63" t="s">
        <v>76</v>
      </c>
      <c r="C247" s="37" t="s">
        <v>76</v>
      </c>
      <c r="D247" s="43" t="s">
        <v>76</v>
      </c>
      <c r="E247" s="43" t="s">
        <v>76</v>
      </c>
      <c r="F247" s="44" t="s">
        <v>76</v>
      </c>
      <c r="G247" s="43" t="s">
        <v>76</v>
      </c>
      <c r="H247" s="43" t="s">
        <v>76</v>
      </c>
      <c r="I247" s="44" t="s">
        <v>76</v>
      </c>
      <c r="J247" s="66" t="s">
        <v>76</v>
      </c>
    </row>
    <row r="248" spans="1:10" ht="15" x14ac:dyDescent="0.2">
      <c r="A248" s="32" t="s">
        <v>561</v>
      </c>
      <c r="B248" s="62" t="s">
        <v>76</v>
      </c>
      <c r="C248" s="55" t="s">
        <v>76</v>
      </c>
      <c r="D248" s="41" t="s">
        <v>76</v>
      </c>
      <c r="E248" s="41" t="s">
        <v>76</v>
      </c>
      <c r="F248" s="42" t="s">
        <v>76</v>
      </c>
      <c r="G248" s="41" t="s">
        <v>76</v>
      </c>
      <c r="H248" s="41" t="s">
        <v>76</v>
      </c>
      <c r="I248" s="42" t="s">
        <v>76</v>
      </c>
      <c r="J248" s="67" t="s">
        <v>76</v>
      </c>
    </row>
    <row r="249" spans="1:10" ht="15" x14ac:dyDescent="0.2">
      <c r="A249" s="36" t="s">
        <v>563</v>
      </c>
      <c r="B249" s="63">
        <v>850</v>
      </c>
      <c r="C249" s="37">
        <v>1</v>
      </c>
      <c r="D249" s="43" t="s">
        <v>803</v>
      </c>
      <c r="E249" s="43" t="s">
        <v>812</v>
      </c>
      <c r="F249" s="44">
        <v>0</v>
      </c>
      <c r="G249" s="43" t="s">
        <v>813</v>
      </c>
      <c r="H249" s="43" t="s">
        <v>76</v>
      </c>
      <c r="I249" s="44" t="s">
        <v>76</v>
      </c>
      <c r="J249" s="66" t="s">
        <v>76</v>
      </c>
    </row>
    <row r="250" spans="1:10" ht="15" x14ac:dyDescent="0.2">
      <c r="A250" s="32" t="s">
        <v>566</v>
      </c>
      <c r="B250" s="62" t="s">
        <v>76</v>
      </c>
      <c r="C250" s="55" t="s">
        <v>76</v>
      </c>
      <c r="D250" s="41" t="s">
        <v>76</v>
      </c>
      <c r="E250" s="41" t="s">
        <v>76</v>
      </c>
      <c r="F250" s="42" t="s">
        <v>76</v>
      </c>
      <c r="G250" s="41" t="s">
        <v>76</v>
      </c>
      <c r="H250" s="41" t="s">
        <v>76</v>
      </c>
      <c r="I250" s="42" t="s">
        <v>76</v>
      </c>
      <c r="J250" s="67" t="s">
        <v>76</v>
      </c>
    </row>
    <row r="251" spans="1:10" ht="15" x14ac:dyDescent="0.2">
      <c r="A251" s="36" t="s">
        <v>568</v>
      </c>
      <c r="B251" s="63" t="s">
        <v>76</v>
      </c>
      <c r="C251" s="37" t="s">
        <v>76</v>
      </c>
      <c r="D251" s="43" t="s">
        <v>76</v>
      </c>
      <c r="E251" s="43" t="s">
        <v>76</v>
      </c>
      <c r="F251" s="44" t="s">
        <v>76</v>
      </c>
      <c r="G251" s="43" t="s">
        <v>76</v>
      </c>
      <c r="H251" s="43" t="s">
        <v>76</v>
      </c>
      <c r="I251" s="44" t="s">
        <v>76</v>
      </c>
      <c r="J251" s="66" t="s">
        <v>76</v>
      </c>
    </row>
    <row r="252" spans="1:10" ht="15" x14ac:dyDescent="0.2">
      <c r="A252" s="32" t="s">
        <v>569</v>
      </c>
      <c r="B252" s="62" t="s">
        <v>76</v>
      </c>
      <c r="C252" s="55" t="s">
        <v>76</v>
      </c>
      <c r="D252" s="41" t="s">
        <v>76</v>
      </c>
      <c r="E252" s="41" t="s">
        <v>76</v>
      </c>
      <c r="F252" s="42" t="s">
        <v>76</v>
      </c>
      <c r="G252" s="41" t="s">
        <v>76</v>
      </c>
      <c r="H252" s="41" t="s">
        <v>76</v>
      </c>
      <c r="I252" s="42" t="s">
        <v>76</v>
      </c>
      <c r="J252" s="67" t="s">
        <v>76</v>
      </c>
    </row>
    <row r="253" spans="1:10" ht="15" x14ac:dyDescent="0.2">
      <c r="A253" s="36" t="s">
        <v>570</v>
      </c>
      <c r="B253" s="63" t="s">
        <v>76</v>
      </c>
      <c r="C253" s="37" t="s">
        <v>76</v>
      </c>
      <c r="D253" s="43" t="s">
        <v>76</v>
      </c>
      <c r="E253" s="43" t="s">
        <v>76</v>
      </c>
      <c r="F253" s="44" t="s">
        <v>76</v>
      </c>
      <c r="G253" s="43" t="s">
        <v>76</v>
      </c>
      <c r="H253" s="43" t="s">
        <v>76</v>
      </c>
      <c r="I253" s="44" t="s">
        <v>76</v>
      </c>
      <c r="J253" s="66" t="s">
        <v>76</v>
      </c>
    </row>
    <row r="254" spans="1:10" ht="15" x14ac:dyDescent="0.2">
      <c r="A254" s="32" t="s">
        <v>98</v>
      </c>
      <c r="B254" s="62">
        <v>124500</v>
      </c>
      <c r="C254" s="55">
        <v>1</v>
      </c>
      <c r="D254" s="41" t="s">
        <v>803</v>
      </c>
      <c r="E254" s="41" t="s">
        <v>804</v>
      </c>
      <c r="F254" s="42">
        <v>0</v>
      </c>
      <c r="G254" s="41" t="s">
        <v>806</v>
      </c>
      <c r="H254" s="41" t="s">
        <v>76</v>
      </c>
      <c r="I254" s="42" t="s">
        <v>76</v>
      </c>
      <c r="J254" s="67" t="s">
        <v>76</v>
      </c>
    </row>
    <row r="255" spans="1:10" ht="15" x14ac:dyDescent="0.2">
      <c r="A255" s="36" t="s">
        <v>572</v>
      </c>
      <c r="B255" s="63">
        <v>1500000</v>
      </c>
      <c r="C255" s="37">
        <v>1</v>
      </c>
      <c r="D255" s="43" t="s">
        <v>803</v>
      </c>
      <c r="E255" s="43" t="s">
        <v>807</v>
      </c>
      <c r="F255" s="44">
        <v>0</v>
      </c>
      <c r="G255" s="43" t="s">
        <v>806</v>
      </c>
      <c r="H255" s="43" t="s">
        <v>76</v>
      </c>
      <c r="I255" s="44" t="s">
        <v>76</v>
      </c>
      <c r="J255" s="66" t="s">
        <v>76</v>
      </c>
    </row>
    <row r="256" spans="1:10" ht="15" x14ac:dyDescent="0.2">
      <c r="A256" s="32" t="s">
        <v>574</v>
      </c>
      <c r="B256" s="62" t="s">
        <v>76</v>
      </c>
      <c r="C256" s="55" t="s">
        <v>76</v>
      </c>
      <c r="D256" s="41" t="s">
        <v>76</v>
      </c>
      <c r="E256" s="41" t="s">
        <v>76</v>
      </c>
      <c r="F256" s="42" t="s">
        <v>76</v>
      </c>
      <c r="G256" s="41" t="s">
        <v>76</v>
      </c>
      <c r="H256" s="41" t="s">
        <v>76</v>
      </c>
      <c r="I256" s="42" t="s">
        <v>76</v>
      </c>
      <c r="J256" s="67" t="s">
        <v>76</v>
      </c>
    </row>
    <row r="257" spans="1:10" ht="15" x14ac:dyDescent="0.2">
      <c r="A257" s="36" t="s">
        <v>99</v>
      </c>
      <c r="B257" s="63"/>
      <c r="C257" s="37"/>
      <c r="D257" s="43" t="s">
        <v>803</v>
      </c>
      <c r="E257" s="43" t="s">
        <v>812</v>
      </c>
      <c r="F257" s="44">
        <v>0</v>
      </c>
      <c r="G257" s="43" t="s">
        <v>813</v>
      </c>
      <c r="H257" s="43" t="s">
        <v>76</v>
      </c>
      <c r="I257" s="44" t="s">
        <v>76</v>
      </c>
      <c r="J257" s="66" t="s">
        <v>76</v>
      </c>
    </row>
    <row r="258" spans="1:10" ht="15" x14ac:dyDescent="0.2">
      <c r="A258" s="32" t="s">
        <v>576</v>
      </c>
      <c r="B258" s="62" t="s">
        <v>76</v>
      </c>
      <c r="C258" s="55" t="s">
        <v>76</v>
      </c>
      <c r="D258" s="41" t="s">
        <v>76</v>
      </c>
      <c r="E258" s="41" t="s">
        <v>76</v>
      </c>
      <c r="F258" s="42" t="s">
        <v>76</v>
      </c>
      <c r="G258" s="41" t="s">
        <v>76</v>
      </c>
      <c r="H258" s="41" t="s">
        <v>76</v>
      </c>
      <c r="I258" s="42" t="s">
        <v>76</v>
      </c>
      <c r="J258" s="67" t="s">
        <v>76</v>
      </c>
    </row>
    <row r="259" spans="1:10" ht="15" x14ac:dyDescent="0.2">
      <c r="A259" s="36" t="s">
        <v>578</v>
      </c>
      <c r="B259" s="63" t="s">
        <v>76</v>
      </c>
      <c r="C259" s="37" t="s">
        <v>76</v>
      </c>
      <c r="D259" s="43" t="s">
        <v>76</v>
      </c>
      <c r="E259" s="43" t="s">
        <v>76</v>
      </c>
      <c r="F259" s="44" t="s">
        <v>76</v>
      </c>
      <c r="G259" s="43" t="s">
        <v>76</v>
      </c>
      <c r="H259" s="43" t="s">
        <v>76</v>
      </c>
      <c r="I259" s="44" t="s">
        <v>76</v>
      </c>
      <c r="J259" s="66" t="s">
        <v>76</v>
      </c>
    </row>
    <row r="260" spans="1:10" ht="15" x14ac:dyDescent="0.2">
      <c r="A260" s="32" t="s">
        <v>136</v>
      </c>
      <c r="B260" s="62">
        <v>2535</v>
      </c>
      <c r="C260" s="55">
        <v>2</v>
      </c>
      <c r="D260" s="41" t="s">
        <v>803</v>
      </c>
      <c r="E260" s="41" t="s">
        <v>812</v>
      </c>
      <c r="F260" s="42">
        <v>0</v>
      </c>
      <c r="G260" s="41" t="s">
        <v>813</v>
      </c>
      <c r="H260" s="41" t="s">
        <v>76</v>
      </c>
      <c r="I260" s="42" t="s">
        <v>76</v>
      </c>
      <c r="J260" s="67" t="s">
        <v>76</v>
      </c>
    </row>
    <row r="261" spans="1:10" ht="15" x14ac:dyDescent="0.2">
      <c r="A261" s="36" t="s">
        <v>581</v>
      </c>
      <c r="B261" s="63"/>
      <c r="C261" s="37"/>
      <c r="D261" s="43" t="s">
        <v>803</v>
      </c>
      <c r="E261" s="43" t="s">
        <v>807</v>
      </c>
      <c r="F261" s="44">
        <v>0</v>
      </c>
      <c r="G261" s="43" t="s">
        <v>806</v>
      </c>
      <c r="H261" s="43" t="s">
        <v>76</v>
      </c>
      <c r="I261" s="44" t="s">
        <v>76</v>
      </c>
      <c r="J261" s="66" t="s">
        <v>76</v>
      </c>
    </row>
    <row r="262" spans="1:10" ht="15" x14ac:dyDescent="0.2">
      <c r="A262" s="32" t="s">
        <v>583</v>
      </c>
      <c r="B262" s="62">
        <v>20000</v>
      </c>
      <c r="C262" s="55">
        <v>1</v>
      </c>
      <c r="D262" s="41" t="s">
        <v>803</v>
      </c>
      <c r="E262" s="41" t="s">
        <v>804</v>
      </c>
      <c r="F262" s="42">
        <v>0</v>
      </c>
      <c r="G262" s="41" t="s">
        <v>813</v>
      </c>
      <c r="H262" s="41" t="s">
        <v>76</v>
      </c>
      <c r="I262" s="42" t="s">
        <v>76</v>
      </c>
      <c r="J262" s="67" t="s">
        <v>76</v>
      </c>
    </row>
    <row r="263" spans="1:10" ht="15" x14ac:dyDescent="0.2">
      <c r="A263" s="36" t="s">
        <v>585</v>
      </c>
      <c r="B263" s="63">
        <v>160</v>
      </c>
      <c r="C263" s="37">
        <v>1</v>
      </c>
      <c r="D263" s="43" t="s">
        <v>803</v>
      </c>
      <c r="E263" s="43" t="s">
        <v>812</v>
      </c>
      <c r="F263" s="44">
        <v>0</v>
      </c>
      <c r="G263" s="43" t="s">
        <v>813</v>
      </c>
      <c r="H263" s="43" t="s">
        <v>76</v>
      </c>
      <c r="I263" s="44" t="s">
        <v>76</v>
      </c>
      <c r="J263" s="66" t="s">
        <v>76</v>
      </c>
    </row>
    <row r="264" spans="1:10" ht="15" x14ac:dyDescent="0.2">
      <c r="A264" s="32" t="s">
        <v>586</v>
      </c>
      <c r="B264" s="62"/>
      <c r="C264" s="55"/>
      <c r="D264" s="41" t="s">
        <v>803</v>
      </c>
      <c r="E264" s="41" t="s">
        <v>812</v>
      </c>
      <c r="F264" s="42">
        <v>0</v>
      </c>
      <c r="G264" s="41" t="s">
        <v>813</v>
      </c>
      <c r="H264" s="41" t="s">
        <v>76</v>
      </c>
      <c r="I264" s="42" t="s">
        <v>76</v>
      </c>
      <c r="J264" s="67" t="s">
        <v>76</v>
      </c>
    </row>
    <row r="265" spans="1:10" ht="15" x14ac:dyDescent="0.2">
      <c r="A265" s="36" t="s">
        <v>588</v>
      </c>
      <c r="B265" s="63" t="s">
        <v>76</v>
      </c>
      <c r="C265" s="37" t="s">
        <v>76</v>
      </c>
      <c r="D265" s="43" t="s">
        <v>76</v>
      </c>
      <c r="E265" s="43" t="s">
        <v>76</v>
      </c>
      <c r="F265" s="44" t="s">
        <v>76</v>
      </c>
      <c r="G265" s="43" t="s">
        <v>76</v>
      </c>
      <c r="H265" s="43" t="s">
        <v>76</v>
      </c>
      <c r="I265" s="44" t="s">
        <v>76</v>
      </c>
      <c r="J265" s="66" t="s">
        <v>76</v>
      </c>
    </row>
    <row r="266" spans="1:10" ht="15" x14ac:dyDescent="0.2">
      <c r="A266" s="32" t="s">
        <v>589</v>
      </c>
      <c r="B266" s="62" t="s">
        <v>76</v>
      </c>
      <c r="C266" s="55" t="s">
        <v>76</v>
      </c>
      <c r="D266" s="41" t="s">
        <v>76</v>
      </c>
      <c r="E266" s="41" t="s">
        <v>76</v>
      </c>
      <c r="F266" s="42" t="s">
        <v>76</v>
      </c>
      <c r="G266" s="41" t="s">
        <v>76</v>
      </c>
      <c r="H266" s="41" t="s">
        <v>76</v>
      </c>
      <c r="I266" s="42" t="s">
        <v>76</v>
      </c>
      <c r="J266" s="67" t="s">
        <v>76</v>
      </c>
    </row>
    <row r="267" spans="1:10" ht="15" x14ac:dyDescent="0.2">
      <c r="A267" s="36" t="s">
        <v>590</v>
      </c>
      <c r="B267" s="63" t="s">
        <v>76</v>
      </c>
      <c r="C267" s="37" t="s">
        <v>76</v>
      </c>
      <c r="D267" s="43" t="s">
        <v>76</v>
      </c>
      <c r="E267" s="43" t="s">
        <v>76</v>
      </c>
      <c r="F267" s="44" t="s">
        <v>76</v>
      </c>
      <c r="G267" s="43" t="s">
        <v>76</v>
      </c>
      <c r="H267" s="43" t="s">
        <v>76</v>
      </c>
      <c r="I267" s="44" t="s">
        <v>76</v>
      </c>
      <c r="J267" s="66" t="s">
        <v>76</v>
      </c>
    </row>
    <row r="268" spans="1:10" ht="15" x14ac:dyDescent="0.2">
      <c r="A268" s="32" t="s">
        <v>592</v>
      </c>
      <c r="B268" s="62" t="s">
        <v>76</v>
      </c>
      <c r="C268" s="55" t="s">
        <v>76</v>
      </c>
      <c r="D268" s="41" t="s">
        <v>76</v>
      </c>
      <c r="E268" s="41" t="s">
        <v>76</v>
      </c>
      <c r="F268" s="42" t="s">
        <v>76</v>
      </c>
      <c r="G268" s="41" t="s">
        <v>76</v>
      </c>
      <c r="H268" s="41" t="s">
        <v>76</v>
      </c>
      <c r="I268" s="42" t="s">
        <v>76</v>
      </c>
      <c r="J268" s="67" t="s">
        <v>76</v>
      </c>
    </row>
    <row r="269" spans="1:10" ht="15" x14ac:dyDescent="0.2">
      <c r="A269" s="36" t="s">
        <v>594</v>
      </c>
      <c r="B269" s="63" t="s">
        <v>76</v>
      </c>
      <c r="C269" s="37" t="s">
        <v>76</v>
      </c>
      <c r="D269" s="43" t="s">
        <v>76</v>
      </c>
      <c r="E269" s="43" t="s">
        <v>76</v>
      </c>
      <c r="F269" s="44" t="s">
        <v>76</v>
      </c>
      <c r="G269" s="43" t="s">
        <v>76</v>
      </c>
      <c r="H269" s="43" t="s">
        <v>76</v>
      </c>
      <c r="I269" s="44" t="s">
        <v>76</v>
      </c>
      <c r="J269" s="66" t="s">
        <v>76</v>
      </c>
    </row>
    <row r="270" spans="1:10" ht="15" x14ac:dyDescent="0.2">
      <c r="A270" s="32" t="s">
        <v>595</v>
      </c>
      <c r="B270" s="62"/>
      <c r="C270" s="55"/>
      <c r="D270" s="41" t="s">
        <v>803</v>
      </c>
      <c r="E270" s="41" t="s">
        <v>807</v>
      </c>
      <c r="F270" s="42">
        <v>0</v>
      </c>
      <c r="G270" s="41" t="s">
        <v>806</v>
      </c>
      <c r="H270" s="41" t="s">
        <v>76</v>
      </c>
      <c r="I270" s="42" t="s">
        <v>76</v>
      </c>
      <c r="J270" s="67" t="s">
        <v>76</v>
      </c>
    </row>
    <row r="271" spans="1:10" ht="15" x14ac:dyDescent="0.2">
      <c r="A271" s="36" t="s">
        <v>597</v>
      </c>
      <c r="B271" s="63" t="s">
        <v>76</v>
      </c>
      <c r="C271" s="37" t="s">
        <v>76</v>
      </c>
      <c r="D271" s="43" t="s">
        <v>76</v>
      </c>
      <c r="E271" s="43" t="s">
        <v>76</v>
      </c>
      <c r="F271" s="44" t="s">
        <v>76</v>
      </c>
      <c r="G271" s="43" t="s">
        <v>76</v>
      </c>
      <c r="H271" s="43" t="s">
        <v>76</v>
      </c>
      <c r="I271" s="44" t="s">
        <v>76</v>
      </c>
      <c r="J271" s="66" t="s">
        <v>76</v>
      </c>
    </row>
    <row r="272" spans="1:10" ht="15" x14ac:dyDescent="0.2">
      <c r="A272" s="32" t="s">
        <v>598</v>
      </c>
      <c r="B272" s="62"/>
      <c r="C272" s="55"/>
      <c r="D272" s="41" t="s">
        <v>803</v>
      </c>
      <c r="E272" s="41" t="s">
        <v>812</v>
      </c>
      <c r="F272" s="42">
        <v>0</v>
      </c>
      <c r="G272" s="41" t="s">
        <v>813</v>
      </c>
      <c r="H272" s="41" t="s">
        <v>76</v>
      </c>
      <c r="I272" s="42" t="s">
        <v>76</v>
      </c>
      <c r="J272" s="67" t="s">
        <v>76</v>
      </c>
    </row>
    <row r="273" spans="1:10" ht="15" x14ac:dyDescent="0.2">
      <c r="A273" s="36" t="s">
        <v>601</v>
      </c>
      <c r="B273" s="63" t="s">
        <v>76</v>
      </c>
      <c r="C273" s="37" t="s">
        <v>76</v>
      </c>
      <c r="D273" s="43" t="s">
        <v>76</v>
      </c>
      <c r="E273" s="43" t="s">
        <v>76</v>
      </c>
      <c r="F273" s="44" t="s">
        <v>76</v>
      </c>
      <c r="G273" s="43" t="s">
        <v>76</v>
      </c>
      <c r="H273" s="43" t="s">
        <v>76</v>
      </c>
      <c r="I273" s="44" t="s">
        <v>76</v>
      </c>
      <c r="J273" s="66" t="s">
        <v>76</v>
      </c>
    </row>
    <row r="274" spans="1:10" ht="15" x14ac:dyDescent="0.2">
      <c r="A274" s="32" t="s">
        <v>602</v>
      </c>
      <c r="B274" s="62" t="s">
        <v>76</v>
      </c>
      <c r="C274" s="55" t="s">
        <v>76</v>
      </c>
      <c r="D274" s="41" t="s">
        <v>76</v>
      </c>
      <c r="E274" s="41" t="s">
        <v>76</v>
      </c>
      <c r="F274" s="42" t="s">
        <v>76</v>
      </c>
      <c r="G274" s="41" t="s">
        <v>76</v>
      </c>
      <c r="H274" s="41" t="s">
        <v>76</v>
      </c>
      <c r="I274" s="42" t="s">
        <v>76</v>
      </c>
      <c r="J274" s="67" t="s">
        <v>76</v>
      </c>
    </row>
    <row r="275" spans="1:10" ht="15" x14ac:dyDescent="0.2">
      <c r="A275" s="36" t="s">
        <v>604</v>
      </c>
      <c r="B275" s="63" t="s">
        <v>76</v>
      </c>
      <c r="C275" s="37" t="s">
        <v>76</v>
      </c>
      <c r="D275" s="43" t="s">
        <v>76</v>
      </c>
      <c r="E275" s="43" t="s">
        <v>76</v>
      </c>
      <c r="F275" s="44" t="s">
        <v>76</v>
      </c>
      <c r="G275" s="43" t="s">
        <v>76</v>
      </c>
      <c r="H275" s="43" t="s">
        <v>76</v>
      </c>
      <c r="I275" s="44" t="s">
        <v>76</v>
      </c>
      <c r="J275" s="66" t="s">
        <v>76</v>
      </c>
    </row>
    <row r="276" spans="1:10" ht="15" x14ac:dyDescent="0.2">
      <c r="A276" s="32" t="s">
        <v>606</v>
      </c>
      <c r="B276" s="62">
        <v>43217</v>
      </c>
      <c r="C276" s="55">
        <v>1</v>
      </c>
      <c r="D276" s="41" t="s">
        <v>803</v>
      </c>
      <c r="E276" s="41" t="s">
        <v>807</v>
      </c>
      <c r="F276" s="42">
        <v>0</v>
      </c>
      <c r="G276" s="41" t="s">
        <v>806</v>
      </c>
      <c r="H276" s="41" t="s">
        <v>76</v>
      </c>
      <c r="I276" s="42" t="s">
        <v>76</v>
      </c>
      <c r="J276" s="67" t="s">
        <v>76</v>
      </c>
    </row>
    <row r="277" spans="1:10" ht="15" x14ac:dyDescent="0.2">
      <c r="A277" s="36" t="s">
        <v>608</v>
      </c>
      <c r="B277" s="63">
        <v>43985</v>
      </c>
      <c r="C277" s="37">
        <v>1</v>
      </c>
      <c r="D277" s="43" t="s">
        <v>803</v>
      </c>
      <c r="E277" s="43" t="s">
        <v>804</v>
      </c>
      <c r="F277" s="44">
        <v>0</v>
      </c>
      <c r="G277" s="43" t="s">
        <v>806</v>
      </c>
      <c r="H277" s="43" t="s">
        <v>76</v>
      </c>
      <c r="I277" s="44" t="s">
        <v>76</v>
      </c>
      <c r="J277" s="66" t="s">
        <v>76</v>
      </c>
    </row>
    <row r="278" spans="1:10" ht="15" x14ac:dyDescent="0.2">
      <c r="A278" s="32" t="s">
        <v>609</v>
      </c>
      <c r="B278" s="62" t="s">
        <v>76</v>
      </c>
      <c r="C278" s="55" t="s">
        <v>76</v>
      </c>
      <c r="D278" s="41" t="s">
        <v>76</v>
      </c>
      <c r="E278" s="41" t="s">
        <v>76</v>
      </c>
      <c r="F278" s="42" t="s">
        <v>76</v>
      </c>
      <c r="G278" s="41" t="s">
        <v>76</v>
      </c>
      <c r="H278" s="41" t="s">
        <v>76</v>
      </c>
      <c r="I278" s="42" t="s">
        <v>76</v>
      </c>
      <c r="J278" s="67" t="s">
        <v>76</v>
      </c>
    </row>
    <row r="279" spans="1:10" ht="15" x14ac:dyDescent="0.2">
      <c r="A279" s="36" t="s">
        <v>610</v>
      </c>
      <c r="B279" s="63" t="s">
        <v>76</v>
      </c>
      <c r="C279" s="37" t="s">
        <v>76</v>
      </c>
      <c r="D279" s="43" t="s">
        <v>76</v>
      </c>
      <c r="E279" s="43" t="s">
        <v>76</v>
      </c>
      <c r="F279" s="44" t="s">
        <v>76</v>
      </c>
      <c r="G279" s="43" t="s">
        <v>76</v>
      </c>
      <c r="H279" s="43" t="s">
        <v>76</v>
      </c>
      <c r="I279" s="44" t="s">
        <v>76</v>
      </c>
      <c r="J279" s="66" t="s">
        <v>76</v>
      </c>
    </row>
    <row r="280" spans="1:10" ht="15" x14ac:dyDescent="0.2">
      <c r="A280" s="32" t="s">
        <v>611</v>
      </c>
      <c r="B280" s="62" t="s">
        <v>76</v>
      </c>
      <c r="C280" s="55" t="s">
        <v>76</v>
      </c>
      <c r="D280" s="41" t="s">
        <v>76</v>
      </c>
      <c r="E280" s="41" t="s">
        <v>76</v>
      </c>
      <c r="F280" s="42" t="s">
        <v>76</v>
      </c>
      <c r="G280" s="41" t="s">
        <v>76</v>
      </c>
      <c r="H280" s="41" t="s">
        <v>76</v>
      </c>
      <c r="I280" s="42" t="s">
        <v>76</v>
      </c>
      <c r="J280" s="67" t="s">
        <v>76</v>
      </c>
    </row>
    <row r="281" spans="1:10" ht="15" x14ac:dyDescent="0.2">
      <c r="A281" s="36" t="s">
        <v>613</v>
      </c>
      <c r="B281" s="63" t="s">
        <v>76</v>
      </c>
      <c r="C281" s="37" t="s">
        <v>76</v>
      </c>
      <c r="D281" s="43" t="s">
        <v>76</v>
      </c>
      <c r="E281" s="43" t="s">
        <v>76</v>
      </c>
      <c r="F281" s="44" t="s">
        <v>76</v>
      </c>
      <c r="G281" s="43" t="s">
        <v>76</v>
      </c>
      <c r="H281" s="43" t="s">
        <v>76</v>
      </c>
      <c r="I281" s="44" t="s">
        <v>76</v>
      </c>
      <c r="J281" s="66" t="s">
        <v>76</v>
      </c>
    </row>
    <row r="282" spans="1:10" ht="15" x14ac:dyDescent="0.2">
      <c r="A282" s="32" t="s">
        <v>615</v>
      </c>
      <c r="B282" s="62" t="s">
        <v>76</v>
      </c>
      <c r="C282" s="55" t="s">
        <v>76</v>
      </c>
      <c r="D282" s="41" t="s">
        <v>76</v>
      </c>
      <c r="E282" s="41" t="s">
        <v>76</v>
      </c>
      <c r="F282" s="42" t="s">
        <v>76</v>
      </c>
      <c r="G282" s="41" t="s">
        <v>76</v>
      </c>
      <c r="H282" s="41" t="s">
        <v>76</v>
      </c>
      <c r="I282" s="42" t="s">
        <v>76</v>
      </c>
      <c r="J282" s="67" t="s">
        <v>76</v>
      </c>
    </row>
    <row r="283" spans="1:10" ht="15" x14ac:dyDescent="0.2">
      <c r="A283" s="36" t="s">
        <v>617</v>
      </c>
      <c r="B283" s="63">
        <v>1971</v>
      </c>
      <c r="C283" s="37">
        <v>1</v>
      </c>
      <c r="D283" s="43" t="s">
        <v>803</v>
      </c>
      <c r="E283" s="43" t="s">
        <v>807</v>
      </c>
      <c r="F283" s="44">
        <v>0</v>
      </c>
      <c r="G283" s="43" t="s">
        <v>806</v>
      </c>
      <c r="H283" s="43" t="s">
        <v>76</v>
      </c>
      <c r="I283" s="44" t="s">
        <v>76</v>
      </c>
      <c r="J283" s="66" t="s">
        <v>76</v>
      </c>
    </row>
    <row r="284" spans="1:10" ht="15" x14ac:dyDescent="0.2">
      <c r="A284" s="32" t="s">
        <v>619</v>
      </c>
      <c r="B284" s="62">
        <v>32597</v>
      </c>
      <c r="C284" s="55">
        <v>1</v>
      </c>
      <c r="D284" s="41" t="s">
        <v>803</v>
      </c>
      <c r="E284" s="41" t="s">
        <v>807</v>
      </c>
      <c r="F284" s="42">
        <v>0</v>
      </c>
      <c r="G284" s="41" t="s">
        <v>806</v>
      </c>
      <c r="H284" s="41" t="s">
        <v>76</v>
      </c>
      <c r="I284" s="42" t="s">
        <v>76</v>
      </c>
      <c r="J284" s="67" t="s">
        <v>76</v>
      </c>
    </row>
    <row r="285" spans="1:10" ht="15" x14ac:dyDescent="0.2">
      <c r="A285" s="36" t="s">
        <v>620</v>
      </c>
      <c r="B285" s="63" t="s">
        <v>76</v>
      </c>
      <c r="C285" s="37" t="s">
        <v>76</v>
      </c>
      <c r="D285" s="43" t="s">
        <v>76</v>
      </c>
      <c r="E285" s="43" t="s">
        <v>76</v>
      </c>
      <c r="F285" s="44" t="s">
        <v>76</v>
      </c>
      <c r="G285" s="43" t="s">
        <v>76</v>
      </c>
      <c r="H285" s="43" t="s">
        <v>76</v>
      </c>
      <c r="I285" s="44" t="s">
        <v>76</v>
      </c>
      <c r="J285" s="66" t="s">
        <v>76</v>
      </c>
    </row>
    <row r="286" spans="1:10" ht="15" x14ac:dyDescent="0.2">
      <c r="A286" s="32" t="s">
        <v>621</v>
      </c>
      <c r="B286" s="62" t="s">
        <v>76</v>
      </c>
      <c r="C286" s="55" t="s">
        <v>76</v>
      </c>
      <c r="D286" s="41" t="s">
        <v>76</v>
      </c>
      <c r="E286" s="41" t="s">
        <v>76</v>
      </c>
      <c r="F286" s="42" t="s">
        <v>76</v>
      </c>
      <c r="G286" s="41" t="s">
        <v>76</v>
      </c>
      <c r="H286" s="41" t="s">
        <v>76</v>
      </c>
      <c r="I286" s="42" t="s">
        <v>76</v>
      </c>
      <c r="J286" s="67" t="s">
        <v>76</v>
      </c>
    </row>
    <row r="287" spans="1:10" ht="15" x14ac:dyDescent="0.2">
      <c r="A287" s="36" t="s">
        <v>623</v>
      </c>
      <c r="B287" s="63" t="s">
        <v>76</v>
      </c>
      <c r="C287" s="37" t="s">
        <v>76</v>
      </c>
      <c r="D287" s="43" t="s">
        <v>76</v>
      </c>
      <c r="E287" s="43" t="s">
        <v>76</v>
      </c>
      <c r="F287" s="44" t="s">
        <v>76</v>
      </c>
      <c r="G287" s="43" t="s">
        <v>76</v>
      </c>
      <c r="H287" s="43" t="s">
        <v>76</v>
      </c>
      <c r="I287" s="44" t="s">
        <v>76</v>
      </c>
      <c r="J287" s="66" t="s">
        <v>76</v>
      </c>
    </row>
    <row r="288" spans="1:10" ht="15" x14ac:dyDescent="0.2">
      <c r="A288" s="32" t="s">
        <v>625</v>
      </c>
      <c r="B288" s="62" t="s">
        <v>76</v>
      </c>
      <c r="C288" s="55" t="s">
        <v>76</v>
      </c>
      <c r="D288" s="41" t="s">
        <v>76</v>
      </c>
      <c r="E288" s="41" t="s">
        <v>76</v>
      </c>
      <c r="F288" s="42" t="s">
        <v>76</v>
      </c>
      <c r="G288" s="41" t="s">
        <v>76</v>
      </c>
      <c r="H288" s="41" t="s">
        <v>76</v>
      </c>
      <c r="I288" s="42" t="s">
        <v>76</v>
      </c>
      <c r="J288" s="67" t="s">
        <v>76</v>
      </c>
    </row>
    <row r="289" spans="1:10" ht="15" x14ac:dyDescent="0.2">
      <c r="A289" s="36" t="s">
        <v>100</v>
      </c>
      <c r="B289" s="63">
        <v>1500</v>
      </c>
      <c r="C289" s="37">
        <v>1</v>
      </c>
      <c r="D289" s="43" t="s">
        <v>803</v>
      </c>
      <c r="E289" s="43" t="s">
        <v>804</v>
      </c>
      <c r="F289" s="44">
        <v>0</v>
      </c>
      <c r="G289" s="43" t="s">
        <v>813</v>
      </c>
      <c r="H289" s="43" t="s">
        <v>76</v>
      </c>
      <c r="I289" s="44" t="s">
        <v>76</v>
      </c>
      <c r="J289" s="66" t="s">
        <v>76</v>
      </c>
    </row>
    <row r="290" spans="1:10" ht="15" x14ac:dyDescent="0.2">
      <c r="A290" s="32" t="s">
        <v>627</v>
      </c>
      <c r="B290" s="62" t="s">
        <v>76</v>
      </c>
      <c r="C290" s="55" t="s">
        <v>76</v>
      </c>
      <c r="D290" s="41" t="s">
        <v>76</v>
      </c>
      <c r="E290" s="41" t="s">
        <v>76</v>
      </c>
      <c r="F290" s="42" t="s">
        <v>76</v>
      </c>
      <c r="G290" s="41" t="s">
        <v>76</v>
      </c>
      <c r="H290" s="41" t="s">
        <v>76</v>
      </c>
      <c r="I290" s="42" t="s">
        <v>76</v>
      </c>
      <c r="J290" s="67" t="s">
        <v>76</v>
      </c>
    </row>
    <row r="291" spans="1:10" ht="15" x14ac:dyDescent="0.2">
      <c r="A291" s="36" t="s">
        <v>629</v>
      </c>
      <c r="B291" s="63" t="s">
        <v>76</v>
      </c>
      <c r="C291" s="37" t="s">
        <v>76</v>
      </c>
      <c r="D291" s="43" t="s">
        <v>76</v>
      </c>
      <c r="E291" s="43" t="s">
        <v>76</v>
      </c>
      <c r="F291" s="44" t="s">
        <v>76</v>
      </c>
      <c r="G291" s="43" t="s">
        <v>76</v>
      </c>
      <c r="H291" s="43" t="s">
        <v>76</v>
      </c>
      <c r="I291" s="44" t="s">
        <v>76</v>
      </c>
      <c r="J291" s="66" t="s">
        <v>76</v>
      </c>
    </row>
    <row r="292" spans="1:10" ht="15" x14ac:dyDescent="0.2">
      <c r="A292" s="32" t="s">
        <v>631</v>
      </c>
      <c r="B292" s="62" t="s">
        <v>76</v>
      </c>
      <c r="C292" s="55" t="s">
        <v>76</v>
      </c>
      <c r="D292" s="41" t="s">
        <v>76</v>
      </c>
      <c r="E292" s="41" t="s">
        <v>76</v>
      </c>
      <c r="F292" s="42" t="s">
        <v>76</v>
      </c>
      <c r="G292" s="41" t="s">
        <v>76</v>
      </c>
      <c r="H292" s="41" t="s">
        <v>76</v>
      </c>
      <c r="I292" s="42" t="s">
        <v>76</v>
      </c>
      <c r="J292" s="67" t="s">
        <v>76</v>
      </c>
    </row>
    <row r="293" spans="1:10" ht="15" x14ac:dyDescent="0.2">
      <c r="A293" s="36" t="s">
        <v>632</v>
      </c>
      <c r="B293" s="63" t="s">
        <v>76</v>
      </c>
      <c r="C293" s="37" t="s">
        <v>76</v>
      </c>
      <c r="D293" s="43" t="s">
        <v>76</v>
      </c>
      <c r="E293" s="43" t="s">
        <v>76</v>
      </c>
      <c r="F293" s="44" t="s">
        <v>76</v>
      </c>
      <c r="G293" s="43" t="s">
        <v>76</v>
      </c>
      <c r="H293" s="43" t="s">
        <v>76</v>
      </c>
      <c r="I293" s="44" t="s">
        <v>76</v>
      </c>
      <c r="J293" s="66" t="s">
        <v>76</v>
      </c>
    </row>
    <row r="294" spans="1:10" ht="15" x14ac:dyDescent="0.2">
      <c r="A294" s="32" t="s">
        <v>101</v>
      </c>
      <c r="B294" s="62">
        <v>3024</v>
      </c>
      <c r="C294" s="55">
        <v>1</v>
      </c>
      <c r="D294" s="41" t="s">
        <v>803</v>
      </c>
      <c r="E294" s="41" t="s">
        <v>812</v>
      </c>
      <c r="F294" s="42">
        <v>0</v>
      </c>
      <c r="G294" s="41" t="s">
        <v>813</v>
      </c>
      <c r="H294" s="41" t="s">
        <v>76</v>
      </c>
      <c r="I294" s="42" t="s">
        <v>76</v>
      </c>
      <c r="J294" s="67" t="s">
        <v>76</v>
      </c>
    </row>
    <row r="295" spans="1:10" ht="15" x14ac:dyDescent="0.2">
      <c r="A295" s="36" t="s">
        <v>635</v>
      </c>
      <c r="B295" s="63" t="s">
        <v>76</v>
      </c>
      <c r="C295" s="37" t="s">
        <v>76</v>
      </c>
      <c r="D295" s="43" t="s">
        <v>76</v>
      </c>
      <c r="E295" s="43" t="s">
        <v>76</v>
      </c>
      <c r="F295" s="44" t="s">
        <v>76</v>
      </c>
      <c r="G295" s="43" t="s">
        <v>76</v>
      </c>
      <c r="H295" s="43" t="s">
        <v>76</v>
      </c>
      <c r="I295" s="44" t="s">
        <v>76</v>
      </c>
      <c r="J295" s="66" t="s">
        <v>76</v>
      </c>
    </row>
    <row r="296" spans="1:10" ht="15" x14ac:dyDescent="0.2">
      <c r="A296" s="32" t="s">
        <v>637</v>
      </c>
      <c r="B296" s="62" t="s">
        <v>76</v>
      </c>
      <c r="C296" s="55" t="s">
        <v>76</v>
      </c>
      <c r="D296" s="41" t="s">
        <v>76</v>
      </c>
      <c r="E296" s="41" t="s">
        <v>76</v>
      </c>
      <c r="F296" s="42" t="s">
        <v>76</v>
      </c>
      <c r="G296" s="41" t="s">
        <v>76</v>
      </c>
      <c r="H296" s="41" t="s">
        <v>76</v>
      </c>
      <c r="I296" s="42" t="s">
        <v>76</v>
      </c>
      <c r="J296" s="67" t="s">
        <v>76</v>
      </c>
    </row>
    <row r="297" spans="1:10" ht="15" x14ac:dyDescent="0.2">
      <c r="A297" s="36" t="s">
        <v>102</v>
      </c>
      <c r="B297" s="63"/>
      <c r="C297" s="37"/>
      <c r="D297" s="43" t="s">
        <v>803</v>
      </c>
      <c r="E297" s="43" t="s">
        <v>812</v>
      </c>
      <c r="F297" s="44">
        <v>0</v>
      </c>
      <c r="G297" s="43" t="s">
        <v>813</v>
      </c>
      <c r="H297" s="43" t="s">
        <v>76</v>
      </c>
      <c r="I297" s="44" t="s">
        <v>76</v>
      </c>
      <c r="J297" s="66" t="s">
        <v>76</v>
      </c>
    </row>
    <row r="298" spans="1:10" ht="15" x14ac:dyDescent="0.2">
      <c r="A298" s="32" t="s">
        <v>640</v>
      </c>
      <c r="B298" s="62">
        <v>18900</v>
      </c>
      <c r="C298" s="55">
        <v>1</v>
      </c>
      <c r="D298" s="41" t="s">
        <v>803</v>
      </c>
      <c r="E298" s="41" t="s">
        <v>807</v>
      </c>
      <c r="F298" s="42">
        <v>7200</v>
      </c>
      <c r="G298" s="41" t="s">
        <v>806</v>
      </c>
      <c r="H298" s="41" t="s">
        <v>76</v>
      </c>
      <c r="I298" s="42" t="s">
        <v>76</v>
      </c>
      <c r="J298" s="67">
        <v>1.61</v>
      </c>
    </row>
    <row r="299" spans="1:10" ht="15" x14ac:dyDescent="0.2">
      <c r="A299" s="36" t="s">
        <v>642</v>
      </c>
      <c r="B299" s="63" t="s">
        <v>76</v>
      </c>
      <c r="C299" s="37" t="s">
        <v>76</v>
      </c>
      <c r="D299" s="43" t="s">
        <v>76</v>
      </c>
      <c r="E299" s="43" t="s">
        <v>76</v>
      </c>
      <c r="F299" s="44" t="s">
        <v>76</v>
      </c>
      <c r="G299" s="43" t="s">
        <v>76</v>
      </c>
      <c r="H299" s="43" t="s">
        <v>76</v>
      </c>
      <c r="I299" s="44" t="s">
        <v>76</v>
      </c>
      <c r="J299" s="66" t="s">
        <v>76</v>
      </c>
    </row>
    <row r="300" spans="1:10" ht="15" x14ac:dyDescent="0.2">
      <c r="A300" s="32" t="s">
        <v>643</v>
      </c>
      <c r="B300" s="62" t="s">
        <v>76</v>
      </c>
      <c r="C300" s="55" t="s">
        <v>76</v>
      </c>
      <c r="D300" s="41" t="s">
        <v>76</v>
      </c>
      <c r="E300" s="41" t="s">
        <v>76</v>
      </c>
      <c r="F300" s="42" t="s">
        <v>76</v>
      </c>
      <c r="G300" s="41" t="s">
        <v>76</v>
      </c>
      <c r="H300" s="41" t="s">
        <v>76</v>
      </c>
      <c r="I300" s="42" t="s">
        <v>76</v>
      </c>
      <c r="J300" s="67" t="s">
        <v>76</v>
      </c>
    </row>
    <row r="301" spans="1:10" ht="15" x14ac:dyDescent="0.2">
      <c r="A301" s="36" t="s">
        <v>644</v>
      </c>
      <c r="B301" s="63" t="s">
        <v>76</v>
      </c>
      <c r="C301" s="37" t="s">
        <v>76</v>
      </c>
      <c r="D301" s="43" t="s">
        <v>76</v>
      </c>
      <c r="E301" s="43" t="s">
        <v>76</v>
      </c>
      <c r="F301" s="44" t="s">
        <v>76</v>
      </c>
      <c r="G301" s="43" t="s">
        <v>76</v>
      </c>
      <c r="H301" s="43" t="s">
        <v>76</v>
      </c>
      <c r="I301" s="44" t="s">
        <v>76</v>
      </c>
      <c r="J301" s="66" t="s">
        <v>76</v>
      </c>
    </row>
    <row r="302" spans="1:10" ht="15" x14ac:dyDescent="0.2">
      <c r="A302" s="32" t="s">
        <v>646</v>
      </c>
      <c r="B302" s="62">
        <v>25669</v>
      </c>
      <c r="C302" s="55">
        <v>2</v>
      </c>
      <c r="D302" s="41" t="s">
        <v>803</v>
      </c>
      <c r="E302" s="41" t="s">
        <v>807</v>
      </c>
      <c r="F302" s="42">
        <v>0</v>
      </c>
      <c r="G302" s="41" t="s">
        <v>806</v>
      </c>
      <c r="H302" s="41" t="s">
        <v>76</v>
      </c>
      <c r="I302" s="42" t="s">
        <v>76</v>
      </c>
      <c r="J302" s="67" t="s">
        <v>76</v>
      </c>
    </row>
    <row r="303" spans="1:10" ht="15" x14ac:dyDescent="0.2">
      <c r="A303" s="36" t="s">
        <v>648</v>
      </c>
      <c r="B303" s="63" t="s">
        <v>76</v>
      </c>
      <c r="C303" s="37" t="s">
        <v>76</v>
      </c>
      <c r="D303" s="43" t="s">
        <v>76</v>
      </c>
      <c r="E303" s="43" t="s">
        <v>76</v>
      </c>
      <c r="F303" s="44" t="s">
        <v>76</v>
      </c>
      <c r="G303" s="43" t="s">
        <v>76</v>
      </c>
      <c r="H303" s="43" t="s">
        <v>76</v>
      </c>
      <c r="I303" s="44" t="s">
        <v>76</v>
      </c>
      <c r="J303" s="66" t="s">
        <v>76</v>
      </c>
    </row>
    <row r="304" spans="1:10" ht="15" x14ac:dyDescent="0.2">
      <c r="A304" s="32" t="s">
        <v>650</v>
      </c>
      <c r="B304" s="62">
        <v>27800</v>
      </c>
      <c r="C304" s="55">
        <v>1</v>
      </c>
      <c r="D304" s="41" t="s">
        <v>803</v>
      </c>
      <c r="E304" s="41" t="s">
        <v>812</v>
      </c>
      <c r="F304" s="42">
        <v>0</v>
      </c>
      <c r="G304" s="41" t="s">
        <v>813</v>
      </c>
      <c r="H304" s="41" t="s">
        <v>76</v>
      </c>
      <c r="I304" s="42" t="s">
        <v>76</v>
      </c>
      <c r="J304" s="67" t="s">
        <v>76</v>
      </c>
    </row>
    <row r="305" spans="1:10" ht="15" x14ac:dyDescent="0.2">
      <c r="A305" s="36" t="s">
        <v>652</v>
      </c>
      <c r="B305" s="63" t="s">
        <v>76</v>
      </c>
      <c r="C305" s="37" t="s">
        <v>76</v>
      </c>
      <c r="D305" s="43" t="s">
        <v>76</v>
      </c>
      <c r="E305" s="43" t="s">
        <v>76</v>
      </c>
      <c r="F305" s="44" t="s">
        <v>76</v>
      </c>
      <c r="G305" s="43" t="s">
        <v>76</v>
      </c>
      <c r="H305" s="43" t="s">
        <v>76</v>
      </c>
      <c r="I305" s="44" t="s">
        <v>76</v>
      </c>
      <c r="J305" s="66" t="s">
        <v>76</v>
      </c>
    </row>
    <row r="306" spans="1:10" ht="15" x14ac:dyDescent="0.2">
      <c r="A306" s="32" t="s">
        <v>653</v>
      </c>
      <c r="B306" s="62" t="s">
        <v>76</v>
      </c>
      <c r="C306" s="55" t="s">
        <v>76</v>
      </c>
      <c r="D306" s="41" t="s">
        <v>76</v>
      </c>
      <c r="E306" s="41" t="s">
        <v>76</v>
      </c>
      <c r="F306" s="42" t="s">
        <v>76</v>
      </c>
      <c r="G306" s="41" t="s">
        <v>76</v>
      </c>
      <c r="H306" s="41" t="s">
        <v>76</v>
      </c>
      <c r="I306" s="42" t="s">
        <v>76</v>
      </c>
      <c r="J306" s="67" t="s">
        <v>76</v>
      </c>
    </row>
    <row r="307" spans="1:10" ht="15" x14ac:dyDescent="0.2">
      <c r="A307" s="36" t="s">
        <v>654</v>
      </c>
      <c r="B307" s="63" t="s">
        <v>76</v>
      </c>
      <c r="C307" s="37" t="s">
        <v>76</v>
      </c>
      <c r="D307" s="43" t="s">
        <v>76</v>
      </c>
      <c r="E307" s="43" t="s">
        <v>76</v>
      </c>
      <c r="F307" s="44" t="s">
        <v>76</v>
      </c>
      <c r="G307" s="43" t="s">
        <v>76</v>
      </c>
      <c r="H307" s="43" t="s">
        <v>76</v>
      </c>
      <c r="I307" s="44" t="s">
        <v>76</v>
      </c>
      <c r="J307" s="66" t="s">
        <v>76</v>
      </c>
    </row>
    <row r="308" spans="1:10" ht="15" x14ac:dyDescent="0.2">
      <c r="A308" s="32" t="s">
        <v>656</v>
      </c>
      <c r="B308" s="62">
        <v>230000</v>
      </c>
      <c r="C308" s="55">
        <v>1</v>
      </c>
      <c r="D308" s="41" t="s">
        <v>803</v>
      </c>
      <c r="E308" s="41" t="s">
        <v>804</v>
      </c>
      <c r="F308" s="42">
        <v>0</v>
      </c>
      <c r="G308" s="41" t="s">
        <v>806</v>
      </c>
      <c r="H308" s="41" t="s">
        <v>76</v>
      </c>
      <c r="I308" s="42" t="s">
        <v>76</v>
      </c>
      <c r="J308" s="67" t="s">
        <v>76</v>
      </c>
    </row>
    <row r="309" spans="1:10" ht="15" x14ac:dyDescent="0.2">
      <c r="A309" s="36" t="s">
        <v>658</v>
      </c>
      <c r="B309" s="63">
        <v>10069</v>
      </c>
      <c r="C309" s="37">
        <v>2</v>
      </c>
      <c r="D309" s="43" t="s">
        <v>135</v>
      </c>
      <c r="E309" s="43" t="s">
        <v>812</v>
      </c>
      <c r="F309" s="44">
        <v>0</v>
      </c>
      <c r="G309" s="43" t="s">
        <v>813</v>
      </c>
      <c r="H309" s="43" t="s">
        <v>76</v>
      </c>
      <c r="I309" s="44" t="s">
        <v>76</v>
      </c>
      <c r="J309" s="66" t="s">
        <v>76</v>
      </c>
    </row>
    <row r="310" spans="1:10" ht="15" x14ac:dyDescent="0.2">
      <c r="A310" s="32" t="s">
        <v>660</v>
      </c>
      <c r="B310" s="62" t="s">
        <v>76</v>
      </c>
      <c r="C310" s="55" t="s">
        <v>76</v>
      </c>
      <c r="D310" s="41" t="s">
        <v>76</v>
      </c>
      <c r="E310" s="41" t="s">
        <v>76</v>
      </c>
      <c r="F310" s="42" t="s">
        <v>76</v>
      </c>
      <c r="G310" s="41" t="s">
        <v>76</v>
      </c>
      <c r="H310" s="41" t="s">
        <v>76</v>
      </c>
      <c r="I310" s="42" t="s">
        <v>76</v>
      </c>
      <c r="J310" s="67" t="s">
        <v>76</v>
      </c>
    </row>
    <row r="311" spans="1:10" ht="15" x14ac:dyDescent="0.2">
      <c r="A311" s="36" t="s">
        <v>103</v>
      </c>
      <c r="B311" s="63">
        <v>250</v>
      </c>
      <c r="C311" s="37">
        <v>1</v>
      </c>
      <c r="D311" s="43" t="s">
        <v>803</v>
      </c>
      <c r="E311" s="43" t="s">
        <v>812</v>
      </c>
      <c r="F311" s="44">
        <v>0</v>
      </c>
      <c r="G311" s="43" t="s">
        <v>806</v>
      </c>
      <c r="H311" s="43" t="s">
        <v>76</v>
      </c>
      <c r="I311" s="44" t="s">
        <v>76</v>
      </c>
      <c r="J311" s="66" t="s">
        <v>76</v>
      </c>
    </row>
    <row r="312" spans="1:10" ht="15" x14ac:dyDescent="0.2">
      <c r="A312" s="32" t="s">
        <v>663</v>
      </c>
      <c r="B312" s="62" t="s">
        <v>76</v>
      </c>
      <c r="C312" s="55" t="s">
        <v>76</v>
      </c>
      <c r="D312" s="41" t="s">
        <v>76</v>
      </c>
      <c r="E312" s="41" t="s">
        <v>76</v>
      </c>
      <c r="F312" s="42" t="s">
        <v>76</v>
      </c>
      <c r="G312" s="41" t="s">
        <v>76</v>
      </c>
      <c r="H312" s="41" t="s">
        <v>76</v>
      </c>
      <c r="I312" s="42" t="s">
        <v>76</v>
      </c>
      <c r="J312" s="67" t="s">
        <v>76</v>
      </c>
    </row>
    <row r="313" spans="1:10" ht="15" x14ac:dyDescent="0.2">
      <c r="A313" s="36" t="s">
        <v>665</v>
      </c>
      <c r="B313" s="63" t="s">
        <v>76</v>
      </c>
      <c r="C313" s="37" t="s">
        <v>76</v>
      </c>
      <c r="D313" s="43" t="s">
        <v>76</v>
      </c>
      <c r="E313" s="43" t="s">
        <v>76</v>
      </c>
      <c r="F313" s="44" t="s">
        <v>76</v>
      </c>
      <c r="G313" s="43" t="s">
        <v>76</v>
      </c>
      <c r="H313" s="43" t="s">
        <v>76</v>
      </c>
      <c r="I313" s="44" t="s">
        <v>76</v>
      </c>
      <c r="J313" s="66" t="s">
        <v>76</v>
      </c>
    </row>
    <row r="314" spans="1:10" ht="15" x14ac:dyDescent="0.2">
      <c r="A314" s="32" t="s">
        <v>667</v>
      </c>
      <c r="B314" s="62">
        <v>13561</v>
      </c>
      <c r="C314" s="55">
        <v>1</v>
      </c>
      <c r="D314" s="41" t="s">
        <v>803</v>
      </c>
      <c r="E314" s="41" t="s">
        <v>812</v>
      </c>
      <c r="F314" s="42">
        <v>0</v>
      </c>
      <c r="G314" s="41" t="s">
        <v>813</v>
      </c>
      <c r="H314" s="41" t="s">
        <v>76</v>
      </c>
      <c r="I314" s="42" t="s">
        <v>76</v>
      </c>
      <c r="J314" s="67" t="s">
        <v>76</v>
      </c>
    </row>
    <row r="315" spans="1:10" ht="15" x14ac:dyDescent="0.2">
      <c r="A315" s="36" t="s">
        <v>669</v>
      </c>
      <c r="B315" s="63">
        <v>45187</v>
      </c>
      <c r="C315" s="37">
        <v>2</v>
      </c>
      <c r="D315" s="43" t="s">
        <v>803</v>
      </c>
      <c r="E315" s="43" t="s">
        <v>812</v>
      </c>
      <c r="F315" s="44">
        <v>0</v>
      </c>
      <c r="G315" s="43" t="s">
        <v>813</v>
      </c>
      <c r="H315" s="43" t="s">
        <v>76</v>
      </c>
      <c r="I315" s="44" t="s">
        <v>76</v>
      </c>
      <c r="J315" s="66" t="s">
        <v>76</v>
      </c>
    </row>
    <row r="316" spans="1:10" ht="15" x14ac:dyDescent="0.2">
      <c r="A316" s="32" t="s">
        <v>672</v>
      </c>
      <c r="B316" s="62" t="s">
        <v>76</v>
      </c>
      <c r="C316" s="55" t="s">
        <v>76</v>
      </c>
      <c r="D316" s="41" t="s">
        <v>76</v>
      </c>
      <c r="E316" s="41" t="s">
        <v>76</v>
      </c>
      <c r="F316" s="42" t="s">
        <v>76</v>
      </c>
      <c r="G316" s="41" t="s">
        <v>76</v>
      </c>
      <c r="H316" s="41" t="s">
        <v>76</v>
      </c>
      <c r="I316" s="42" t="s">
        <v>76</v>
      </c>
      <c r="J316" s="67" t="s">
        <v>76</v>
      </c>
    </row>
    <row r="317" spans="1:10" ht="15" x14ac:dyDescent="0.2">
      <c r="A317" s="36" t="s">
        <v>673</v>
      </c>
      <c r="B317" s="63" t="s">
        <v>76</v>
      </c>
      <c r="C317" s="37" t="s">
        <v>76</v>
      </c>
      <c r="D317" s="43" t="s">
        <v>76</v>
      </c>
      <c r="E317" s="43" t="s">
        <v>76</v>
      </c>
      <c r="F317" s="44" t="s">
        <v>76</v>
      </c>
      <c r="G317" s="43" t="s">
        <v>76</v>
      </c>
      <c r="H317" s="43" t="s">
        <v>76</v>
      </c>
      <c r="I317" s="44" t="s">
        <v>76</v>
      </c>
      <c r="J317" s="66" t="s">
        <v>76</v>
      </c>
    </row>
    <row r="318" spans="1:10" ht="15" x14ac:dyDescent="0.2">
      <c r="A318" s="32" t="s">
        <v>675</v>
      </c>
      <c r="B318" s="62">
        <v>5590</v>
      </c>
      <c r="C318" s="55">
        <v>1</v>
      </c>
      <c r="D318" s="41" t="s">
        <v>803</v>
      </c>
      <c r="E318" s="41" t="s">
        <v>812</v>
      </c>
      <c r="F318" s="42">
        <v>0</v>
      </c>
      <c r="G318" s="41" t="s">
        <v>813</v>
      </c>
      <c r="H318" s="41" t="s">
        <v>76</v>
      </c>
      <c r="I318" s="42" t="s">
        <v>76</v>
      </c>
      <c r="J318" s="67" t="s">
        <v>76</v>
      </c>
    </row>
    <row r="319" spans="1:10" ht="15" x14ac:dyDescent="0.2">
      <c r="A319" s="36" t="s">
        <v>677</v>
      </c>
      <c r="B319" s="63" t="s">
        <v>76</v>
      </c>
      <c r="C319" s="37" t="s">
        <v>76</v>
      </c>
      <c r="D319" s="43" t="s">
        <v>76</v>
      </c>
      <c r="E319" s="43" t="s">
        <v>76</v>
      </c>
      <c r="F319" s="44" t="s">
        <v>76</v>
      </c>
      <c r="G319" s="43" t="s">
        <v>76</v>
      </c>
      <c r="H319" s="43" t="s">
        <v>76</v>
      </c>
      <c r="I319" s="44" t="s">
        <v>76</v>
      </c>
      <c r="J319" s="66" t="s">
        <v>76</v>
      </c>
    </row>
    <row r="320" spans="1:10" ht="15" x14ac:dyDescent="0.2">
      <c r="A320" s="32" t="s">
        <v>678</v>
      </c>
      <c r="B320" s="62">
        <v>14500</v>
      </c>
      <c r="C320" s="55">
        <v>1</v>
      </c>
      <c r="D320" s="41" t="s">
        <v>803</v>
      </c>
      <c r="E320" s="41" t="s">
        <v>812</v>
      </c>
      <c r="F320" s="42">
        <v>0</v>
      </c>
      <c r="G320" s="41" t="s">
        <v>813</v>
      </c>
      <c r="H320" s="41" t="s">
        <v>76</v>
      </c>
      <c r="I320" s="42" t="s">
        <v>76</v>
      </c>
      <c r="J320" s="67" t="s">
        <v>76</v>
      </c>
    </row>
    <row r="321" spans="1:10" ht="15" x14ac:dyDescent="0.2">
      <c r="A321" s="36" t="s">
        <v>680</v>
      </c>
      <c r="B321" s="63" t="s">
        <v>76</v>
      </c>
      <c r="C321" s="37" t="s">
        <v>76</v>
      </c>
      <c r="D321" s="43" t="s">
        <v>76</v>
      </c>
      <c r="E321" s="43" t="s">
        <v>76</v>
      </c>
      <c r="F321" s="44" t="s">
        <v>76</v>
      </c>
      <c r="G321" s="43" t="s">
        <v>76</v>
      </c>
      <c r="H321" s="43" t="s">
        <v>76</v>
      </c>
      <c r="I321" s="44" t="s">
        <v>76</v>
      </c>
      <c r="J321" s="66" t="s">
        <v>76</v>
      </c>
    </row>
    <row r="322" spans="1:10" ht="15" x14ac:dyDescent="0.2">
      <c r="A322" s="32" t="s">
        <v>104</v>
      </c>
      <c r="B322" s="62"/>
      <c r="C322" s="55"/>
      <c r="D322" s="41" t="s">
        <v>803</v>
      </c>
      <c r="E322" s="41" t="s">
        <v>812</v>
      </c>
      <c r="F322" s="42">
        <v>0</v>
      </c>
      <c r="G322" s="41" t="s">
        <v>813</v>
      </c>
      <c r="H322" s="41" t="s">
        <v>76</v>
      </c>
      <c r="I322" s="42" t="s">
        <v>76</v>
      </c>
      <c r="J322" s="67" t="s">
        <v>76</v>
      </c>
    </row>
    <row r="323" spans="1:10" ht="15" x14ac:dyDescent="0.2">
      <c r="A323" s="36" t="s">
        <v>681</v>
      </c>
      <c r="B323" s="63" t="s">
        <v>76</v>
      </c>
      <c r="C323" s="37" t="s">
        <v>76</v>
      </c>
      <c r="D323" s="43" t="s">
        <v>76</v>
      </c>
      <c r="E323" s="43" t="s">
        <v>76</v>
      </c>
      <c r="F323" s="44" t="s">
        <v>76</v>
      </c>
      <c r="G323" s="43" t="s">
        <v>76</v>
      </c>
      <c r="H323" s="43" t="s">
        <v>76</v>
      </c>
      <c r="I323" s="44" t="s">
        <v>76</v>
      </c>
      <c r="J323" s="66" t="s">
        <v>76</v>
      </c>
    </row>
    <row r="324" spans="1:10" ht="15" x14ac:dyDescent="0.2">
      <c r="A324" s="32" t="s">
        <v>683</v>
      </c>
      <c r="B324" s="62" t="s">
        <v>76</v>
      </c>
      <c r="C324" s="55" t="s">
        <v>76</v>
      </c>
      <c r="D324" s="41" t="s">
        <v>76</v>
      </c>
      <c r="E324" s="41" t="s">
        <v>76</v>
      </c>
      <c r="F324" s="42" t="s">
        <v>76</v>
      </c>
      <c r="G324" s="41" t="s">
        <v>76</v>
      </c>
      <c r="H324" s="41" t="s">
        <v>76</v>
      </c>
      <c r="I324" s="42" t="s">
        <v>76</v>
      </c>
      <c r="J324" s="67" t="s">
        <v>76</v>
      </c>
    </row>
    <row r="325" spans="1:10" ht="15" x14ac:dyDescent="0.2">
      <c r="A325" s="36" t="s">
        <v>684</v>
      </c>
      <c r="B325" s="63">
        <v>1972</v>
      </c>
      <c r="C325" s="37">
        <v>1</v>
      </c>
      <c r="D325" s="43" t="s">
        <v>803</v>
      </c>
      <c r="E325" s="43" t="s">
        <v>807</v>
      </c>
      <c r="F325" s="44">
        <v>2000</v>
      </c>
      <c r="G325" s="43" t="s">
        <v>806</v>
      </c>
      <c r="H325" s="43" t="s">
        <v>76</v>
      </c>
      <c r="I325" s="44" t="s">
        <v>76</v>
      </c>
      <c r="J325" s="66" t="s">
        <v>76</v>
      </c>
    </row>
    <row r="326" spans="1:10" ht="15" x14ac:dyDescent="0.2">
      <c r="A326" s="32" t="s">
        <v>685</v>
      </c>
      <c r="B326" s="62">
        <v>3800</v>
      </c>
      <c r="C326" s="55">
        <v>1</v>
      </c>
      <c r="D326" s="41" t="s">
        <v>803</v>
      </c>
      <c r="E326" s="41" t="s">
        <v>812</v>
      </c>
      <c r="F326" s="42">
        <v>0</v>
      </c>
      <c r="G326" s="41" t="s">
        <v>813</v>
      </c>
      <c r="H326" s="41" t="s">
        <v>76</v>
      </c>
      <c r="I326" s="42" t="s">
        <v>76</v>
      </c>
      <c r="J326" s="67" t="s">
        <v>76</v>
      </c>
    </row>
    <row r="327" spans="1:10" ht="15" x14ac:dyDescent="0.2">
      <c r="A327" s="36" t="s">
        <v>687</v>
      </c>
      <c r="B327" s="63" t="s">
        <v>76</v>
      </c>
      <c r="C327" s="37" t="s">
        <v>76</v>
      </c>
      <c r="D327" s="43" t="s">
        <v>76</v>
      </c>
      <c r="E327" s="43" t="s">
        <v>76</v>
      </c>
      <c r="F327" s="44" t="s">
        <v>76</v>
      </c>
      <c r="G327" s="43" t="s">
        <v>76</v>
      </c>
      <c r="H327" s="43" t="s">
        <v>76</v>
      </c>
      <c r="I327" s="44" t="s">
        <v>76</v>
      </c>
      <c r="J327" s="66" t="s">
        <v>76</v>
      </c>
    </row>
    <row r="328" spans="1:10" ht="15" x14ac:dyDescent="0.2">
      <c r="A328" s="32" t="s">
        <v>688</v>
      </c>
      <c r="B328" s="62" t="s">
        <v>76</v>
      </c>
      <c r="C328" s="55" t="s">
        <v>76</v>
      </c>
      <c r="D328" s="41" t="s">
        <v>76</v>
      </c>
      <c r="E328" s="41" t="s">
        <v>76</v>
      </c>
      <c r="F328" s="42" t="s">
        <v>76</v>
      </c>
      <c r="G328" s="41" t="s">
        <v>76</v>
      </c>
      <c r="H328" s="41" t="s">
        <v>76</v>
      </c>
      <c r="I328" s="42" t="s">
        <v>76</v>
      </c>
      <c r="J328" s="67" t="s">
        <v>76</v>
      </c>
    </row>
    <row r="329" spans="1:10" ht="15" x14ac:dyDescent="0.2">
      <c r="A329" s="36" t="s">
        <v>690</v>
      </c>
      <c r="B329" s="63" t="s">
        <v>76</v>
      </c>
      <c r="C329" s="37" t="s">
        <v>76</v>
      </c>
      <c r="D329" s="43" t="s">
        <v>76</v>
      </c>
      <c r="E329" s="43" t="s">
        <v>76</v>
      </c>
      <c r="F329" s="44" t="s">
        <v>76</v>
      </c>
      <c r="G329" s="43" t="s">
        <v>76</v>
      </c>
      <c r="H329" s="43" t="s">
        <v>76</v>
      </c>
      <c r="I329" s="44" t="s">
        <v>76</v>
      </c>
      <c r="J329" s="66" t="s">
        <v>76</v>
      </c>
    </row>
    <row r="330" spans="1:10" ht="15" x14ac:dyDescent="0.2">
      <c r="A330" s="32" t="s">
        <v>692</v>
      </c>
      <c r="B330" s="62" t="s">
        <v>76</v>
      </c>
      <c r="C330" s="55" t="s">
        <v>76</v>
      </c>
      <c r="D330" s="41" t="s">
        <v>76</v>
      </c>
      <c r="E330" s="41" t="s">
        <v>76</v>
      </c>
      <c r="F330" s="42" t="s">
        <v>76</v>
      </c>
      <c r="G330" s="41" t="s">
        <v>76</v>
      </c>
      <c r="H330" s="41" t="s">
        <v>76</v>
      </c>
      <c r="I330" s="42" t="s">
        <v>76</v>
      </c>
      <c r="J330" s="67" t="s">
        <v>76</v>
      </c>
    </row>
    <row r="331" spans="1:10" ht="15" x14ac:dyDescent="0.2">
      <c r="A331" s="36" t="s">
        <v>694</v>
      </c>
      <c r="B331" s="63" t="s">
        <v>76</v>
      </c>
      <c r="C331" s="37" t="s">
        <v>76</v>
      </c>
      <c r="D331" s="43" t="s">
        <v>76</v>
      </c>
      <c r="E331" s="43" t="s">
        <v>76</v>
      </c>
      <c r="F331" s="44" t="s">
        <v>76</v>
      </c>
      <c r="G331" s="43" t="s">
        <v>76</v>
      </c>
      <c r="H331" s="43" t="s">
        <v>76</v>
      </c>
      <c r="I331" s="44" t="s">
        <v>76</v>
      </c>
      <c r="J331" s="66" t="s">
        <v>76</v>
      </c>
    </row>
    <row r="332" spans="1:10" ht="15" x14ac:dyDescent="0.2">
      <c r="A332" s="32" t="s">
        <v>696</v>
      </c>
      <c r="B332" s="62" t="s">
        <v>76</v>
      </c>
      <c r="C332" s="55" t="s">
        <v>76</v>
      </c>
      <c r="D332" s="41" t="s">
        <v>76</v>
      </c>
      <c r="E332" s="41" t="s">
        <v>76</v>
      </c>
      <c r="F332" s="42" t="s">
        <v>76</v>
      </c>
      <c r="G332" s="41" t="s">
        <v>76</v>
      </c>
      <c r="H332" s="41" t="s">
        <v>76</v>
      </c>
      <c r="I332" s="42" t="s">
        <v>76</v>
      </c>
      <c r="J332" s="67" t="s">
        <v>76</v>
      </c>
    </row>
    <row r="333" spans="1:10" ht="15" x14ac:dyDescent="0.2">
      <c r="A333" s="36" t="s">
        <v>105</v>
      </c>
      <c r="B333" s="63">
        <v>1500</v>
      </c>
      <c r="C333" s="37">
        <v>1</v>
      </c>
      <c r="D333" s="43" t="s">
        <v>803</v>
      </c>
      <c r="E333" s="43" t="s">
        <v>812</v>
      </c>
      <c r="F333" s="44">
        <v>0</v>
      </c>
      <c r="G333" s="43" t="s">
        <v>813</v>
      </c>
      <c r="H333" s="43" t="s">
        <v>76</v>
      </c>
      <c r="I333" s="44" t="s">
        <v>76</v>
      </c>
      <c r="J333" s="66" t="s">
        <v>76</v>
      </c>
    </row>
    <row r="334" spans="1:10" ht="15" x14ac:dyDescent="0.2">
      <c r="A334" s="32" t="s">
        <v>699</v>
      </c>
      <c r="B334" s="62">
        <v>2879</v>
      </c>
      <c r="C334" s="55">
        <v>2</v>
      </c>
      <c r="D334" s="41" t="s">
        <v>803</v>
      </c>
      <c r="E334" s="41" t="s">
        <v>812</v>
      </c>
      <c r="F334" s="42">
        <v>0</v>
      </c>
      <c r="G334" s="41" t="s">
        <v>813</v>
      </c>
      <c r="H334" s="41" t="s">
        <v>76</v>
      </c>
      <c r="I334" s="42" t="s">
        <v>76</v>
      </c>
      <c r="J334" s="67" t="s">
        <v>76</v>
      </c>
    </row>
    <row r="335" spans="1:10" ht="15" x14ac:dyDescent="0.2">
      <c r="A335" s="36" t="s">
        <v>700</v>
      </c>
      <c r="B335" s="63"/>
      <c r="C335" s="37"/>
      <c r="D335" s="43" t="s">
        <v>803</v>
      </c>
      <c r="E335" s="43" t="s">
        <v>812</v>
      </c>
      <c r="F335" s="44">
        <v>0</v>
      </c>
      <c r="G335" s="43" t="s">
        <v>813</v>
      </c>
      <c r="H335" s="43" t="s">
        <v>76</v>
      </c>
      <c r="I335" s="44" t="s">
        <v>76</v>
      </c>
      <c r="J335" s="66" t="s">
        <v>76</v>
      </c>
    </row>
    <row r="336" spans="1:10" ht="15" x14ac:dyDescent="0.2">
      <c r="A336" s="32" t="s">
        <v>106</v>
      </c>
      <c r="B336" s="62">
        <v>27116</v>
      </c>
      <c r="C336" s="55">
        <v>1</v>
      </c>
      <c r="D336" s="41" t="s">
        <v>803</v>
      </c>
      <c r="E336" s="41" t="s">
        <v>812</v>
      </c>
      <c r="F336" s="42">
        <v>0</v>
      </c>
      <c r="G336" s="41" t="s">
        <v>813</v>
      </c>
      <c r="H336" s="41" t="s">
        <v>76</v>
      </c>
      <c r="I336" s="42" t="s">
        <v>76</v>
      </c>
      <c r="J336" s="67" t="s">
        <v>76</v>
      </c>
    </row>
    <row r="337" spans="1:10" ht="15" x14ac:dyDescent="0.2">
      <c r="A337" s="36" t="s">
        <v>702</v>
      </c>
      <c r="B337" s="63"/>
      <c r="C337" s="37"/>
      <c r="D337" s="43" t="s">
        <v>803</v>
      </c>
      <c r="E337" s="43" t="s">
        <v>812</v>
      </c>
      <c r="F337" s="44">
        <v>0</v>
      </c>
      <c r="G337" s="43" t="s">
        <v>813</v>
      </c>
      <c r="H337" s="43" t="s">
        <v>76</v>
      </c>
      <c r="I337" s="44" t="s">
        <v>76</v>
      </c>
      <c r="J337" s="66" t="s">
        <v>76</v>
      </c>
    </row>
    <row r="338" spans="1:10" ht="15" x14ac:dyDescent="0.2">
      <c r="A338" s="32" t="s">
        <v>703</v>
      </c>
      <c r="B338" s="62" t="s">
        <v>76</v>
      </c>
      <c r="C338" s="55" t="s">
        <v>76</v>
      </c>
      <c r="D338" s="41" t="s">
        <v>76</v>
      </c>
      <c r="E338" s="41" t="s">
        <v>76</v>
      </c>
      <c r="F338" s="42" t="s">
        <v>76</v>
      </c>
      <c r="G338" s="41" t="s">
        <v>76</v>
      </c>
      <c r="H338" s="41" t="s">
        <v>76</v>
      </c>
      <c r="I338" s="42" t="s">
        <v>76</v>
      </c>
      <c r="J338" s="67" t="s">
        <v>76</v>
      </c>
    </row>
    <row r="339" spans="1:10" ht="15" x14ac:dyDescent="0.2">
      <c r="A339" s="36" t="s">
        <v>704</v>
      </c>
      <c r="B339" s="63">
        <v>3175</v>
      </c>
      <c r="C339" s="37">
        <v>1</v>
      </c>
      <c r="D339" s="43" t="s">
        <v>803</v>
      </c>
      <c r="E339" s="43" t="s">
        <v>812</v>
      </c>
      <c r="F339" s="44">
        <v>0</v>
      </c>
      <c r="G339" s="43" t="s">
        <v>813</v>
      </c>
      <c r="H339" s="43" t="s">
        <v>76</v>
      </c>
      <c r="I339" s="44" t="s">
        <v>76</v>
      </c>
      <c r="J339" s="66" t="s">
        <v>76</v>
      </c>
    </row>
    <row r="340" spans="1:10" ht="15" x14ac:dyDescent="0.2">
      <c r="A340" s="32" t="s">
        <v>707</v>
      </c>
      <c r="B340" s="62">
        <v>165000</v>
      </c>
      <c r="C340" s="55">
        <v>1</v>
      </c>
      <c r="D340" s="41" t="s">
        <v>803</v>
      </c>
      <c r="E340" s="41" t="s">
        <v>804</v>
      </c>
      <c r="F340" s="42">
        <v>0</v>
      </c>
      <c r="G340" s="41" t="s">
        <v>806</v>
      </c>
      <c r="H340" s="41" t="s">
        <v>76</v>
      </c>
      <c r="I340" s="42" t="s">
        <v>76</v>
      </c>
      <c r="J340" s="67" t="s">
        <v>76</v>
      </c>
    </row>
    <row r="341" spans="1:10" ht="15" x14ac:dyDescent="0.2">
      <c r="A341" s="36" t="s">
        <v>107</v>
      </c>
      <c r="B341" s="63"/>
      <c r="C341" s="37"/>
      <c r="D341" s="43" t="s">
        <v>803</v>
      </c>
      <c r="E341" s="43" t="s">
        <v>812</v>
      </c>
      <c r="F341" s="44">
        <v>0</v>
      </c>
      <c r="G341" s="43" t="s">
        <v>813</v>
      </c>
      <c r="H341" s="43" t="s">
        <v>76</v>
      </c>
      <c r="I341" s="44" t="s">
        <v>76</v>
      </c>
      <c r="J341" s="66" t="s">
        <v>76</v>
      </c>
    </row>
    <row r="342" spans="1:10" ht="15" x14ac:dyDescent="0.2">
      <c r="A342" s="32" t="s">
        <v>711</v>
      </c>
      <c r="B342" s="62" t="s">
        <v>76</v>
      </c>
      <c r="C342" s="55" t="s">
        <v>76</v>
      </c>
      <c r="D342" s="41" t="s">
        <v>76</v>
      </c>
      <c r="E342" s="41" t="s">
        <v>76</v>
      </c>
      <c r="F342" s="42" t="s">
        <v>76</v>
      </c>
      <c r="G342" s="41" t="s">
        <v>76</v>
      </c>
      <c r="H342" s="41" t="s">
        <v>76</v>
      </c>
      <c r="I342" s="42" t="s">
        <v>76</v>
      </c>
      <c r="J342" s="67" t="s">
        <v>76</v>
      </c>
    </row>
    <row r="343" spans="1:10" ht="15" x14ac:dyDescent="0.2">
      <c r="A343" s="36" t="s">
        <v>713</v>
      </c>
      <c r="B343" s="63" t="s">
        <v>76</v>
      </c>
      <c r="C343" s="37" t="s">
        <v>76</v>
      </c>
      <c r="D343" s="43" t="s">
        <v>76</v>
      </c>
      <c r="E343" s="43" t="s">
        <v>76</v>
      </c>
      <c r="F343" s="44" t="s">
        <v>76</v>
      </c>
      <c r="G343" s="43" t="s">
        <v>76</v>
      </c>
      <c r="H343" s="43" t="s">
        <v>76</v>
      </c>
      <c r="I343" s="44" t="s">
        <v>76</v>
      </c>
      <c r="J343" s="66" t="s">
        <v>76</v>
      </c>
    </row>
    <row r="344" spans="1:10" ht="15" x14ac:dyDescent="0.2">
      <c r="A344" s="32" t="s">
        <v>715</v>
      </c>
      <c r="B344" s="62" t="s">
        <v>76</v>
      </c>
      <c r="C344" s="55" t="s">
        <v>76</v>
      </c>
      <c r="D344" s="41" t="s">
        <v>76</v>
      </c>
      <c r="E344" s="41" t="s">
        <v>76</v>
      </c>
      <c r="F344" s="42" t="s">
        <v>76</v>
      </c>
      <c r="G344" s="41" t="s">
        <v>76</v>
      </c>
      <c r="H344" s="41" t="s">
        <v>76</v>
      </c>
      <c r="I344" s="42" t="s">
        <v>76</v>
      </c>
      <c r="J344" s="67" t="s">
        <v>76</v>
      </c>
    </row>
    <row r="345" spans="1:10" ht="15" x14ac:dyDescent="0.2">
      <c r="A345" s="36" t="s">
        <v>717</v>
      </c>
      <c r="B345" s="63" t="s">
        <v>76</v>
      </c>
      <c r="C345" s="37" t="s">
        <v>76</v>
      </c>
      <c r="D345" s="43" t="s">
        <v>76</v>
      </c>
      <c r="E345" s="43" t="s">
        <v>76</v>
      </c>
      <c r="F345" s="44" t="s">
        <v>76</v>
      </c>
      <c r="G345" s="43" t="s">
        <v>76</v>
      </c>
      <c r="H345" s="43" t="s">
        <v>76</v>
      </c>
      <c r="I345" s="44" t="s">
        <v>76</v>
      </c>
      <c r="J345" s="66" t="s">
        <v>76</v>
      </c>
    </row>
    <row r="346" spans="1:10" ht="15" x14ac:dyDescent="0.2">
      <c r="A346" s="32" t="s">
        <v>719</v>
      </c>
      <c r="B346" s="62">
        <v>6680</v>
      </c>
      <c r="C346" s="55">
        <v>1</v>
      </c>
      <c r="D346" s="41" t="s">
        <v>803</v>
      </c>
      <c r="E346" s="41" t="s">
        <v>812</v>
      </c>
      <c r="F346" s="42">
        <v>0</v>
      </c>
      <c r="G346" s="41" t="s">
        <v>813</v>
      </c>
      <c r="H346" s="41" t="s">
        <v>76</v>
      </c>
      <c r="I346" s="42" t="s">
        <v>76</v>
      </c>
      <c r="J346" s="67" t="s">
        <v>76</v>
      </c>
    </row>
    <row r="347" spans="1:10" ht="15" x14ac:dyDescent="0.2">
      <c r="A347" s="36" t="s">
        <v>722</v>
      </c>
      <c r="B347" s="63">
        <v>1635</v>
      </c>
      <c r="C347" s="37">
        <v>1</v>
      </c>
      <c r="D347" s="43" t="s">
        <v>803</v>
      </c>
      <c r="E347" s="43" t="s">
        <v>812</v>
      </c>
      <c r="F347" s="44">
        <v>0</v>
      </c>
      <c r="G347" s="43" t="s">
        <v>813</v>
      </c>
      <c r="H347" s="43" t="s">
        <v>76</v>
      </c>
      <c r="I347" s="44" t="s">
        <v>76</v>
      </c>
      <c r="J347" s="66" t="s">
        <v>76</v>
      </c>
    </row>
    <row r="348" spans="1:10" ht="15" x14ac:dyDescent="0.2">
      <c r="A348" s="32" t="s">
        <v>724</v>
      </c>
      <c r="B348" s="62" t="s">
        <v>76</v>
      </c>
      <c r="C348" s="55" t="s">
        <v>76</v>
      </c>
      <c r="D348" s="41" t="s">
        <v>76</v>
      </c>
      <c r="E348" s="41" t="s">
        <v>76</v>
      </c>
      <c r="F348" s="42" t="s">
        <v>76</v>
      </c>
      <c r="G348" s="41" t="s">
        <v>76</v>
      </c>
      <c r="H348" s="41" t="s">
        <v>76</v>
      </c>
      <c r="I348" s="42" t="s">
        <v>76</v>
      </c>
      <c r="J348" s="67" t="s">
        <v>76</v>
      </c>
    </row>
    <row r="349" spans="1:10" ht="15" x14ac:dyDescent="0.2">
      <c r="A349" s="36" t="s">
        <v>725</v>
      </c>
      <c r="B349" s="63" t="s">
        <v>76</v>
      </c>
      <c r="C349" s="37" t="s">
        <v>76</v>
      </c>
      <c r="D349" s="43" t="s">
        <v>76</v>
      </c>
      <c r="E349" s="43" t="s">
        <v>76</v>
      </c>
      <c r="F349" s="44" t="s">
        <v>76</v>
      </c>
      <c r="G349" s="43" t="s">
        <v>76</v>
      </c>
      <c r="H349" s="43" t="s">
        <v>76</v>
      </c>
      <c r="I349" s="44" t="s">
        <v>76</v>
      </c>
      <c r="J349" s="66" t="s">
        <v>76</v>
      </c>
    </row>
    <row r="350" spans="1:10" ht="15" x14ac:dyDescent="0.2">
      <c r="A350" s="32" t="s">
        <v>727</v>
      </c>
      <c r="B350" s="62" t="s">
        <v>76</v>
      </c>
      <c r="C350" s="55" t="s">
        <v>76</v>
      </c>
      <c r="D350" s="41" t="s">
        <v>76</v>
      </c>
      <c r="E350" s="41" t="s">
        <v>76</v>
      </c>
      <c r="F350" s="42" t="s">
        <v>76</v>
      </c>
      <c r="G350" s="41" t="s">
        <v>76</v>
      </c>
      <c r="H350" s="41" t="s">
        <v>76</v>
      </c>
      <c r="I350" s="42" t="s">
        <v>76</v>
      </c>
      <c r="J350" s="67" t="s">
        <v>76</v>
      </c>
    </row>
    <row r="351" spans="1:10" ht="15" x14ac:dyDescent="0.2">
      <c r="A351" s="36" t="s">
        <v>729</v>
      </c>
      <c r="B351" s="63" t="s">
        <v>76</v>
      </c>
      <c r="C351" s="37" t="s">
        <v>76</v>
      </c>
      <c r="D351" s="43" t="s">
        <v>76</v>
      </c>
      <c r="E351" s="43" t="s">
        <v>76</v>
      </c>
      <c r="F351" s="44" t="s">
        <v>76</v>
      </c>
      <c r="G351" s="43" t="s">
        <v>76</v>
      </c>
      <c r="H351" s="43" t="s">
        <v>76</v>
      </c>
      <c r="I351" s="44" t="s">
        <v>76</v>
      </c>
      <c r="J351" s="66" t="s">
        <v>76</v>
      </c>
    </row>
    <row r="352" spans="1:10" ht="15" x14ac:dyDescent="0.2">
      <c r="A352" s="32" t="s">
        <v>731</v>
      </c>
      <c r="B352" s="62" t="s">
        <v>76</v>
      </c>
      <c r="C352" s="55" t="s">
        <v>76</v>
      </c>
      <c r="D352" s="41" t="s">
        <v>76</v>
      </c>
      <c r="E352" s="41" t="s">
        <v>76</v>
      </c>
      <c r="F352" s="42" t="s">
        <v>76</v>
      </c>
      <c r="G352" s="41" t="s">
        <v>76</v>
      </c>
      <c r="H352" s="41" t="s">
        <v>76</v>
      </c>
      <c r="I352" s="42" t="s">
        <v>76</v>
      </c>
      <c r="J352" s="67" t="s">
        <v>76</v>
      </c>
    </row>
    <row r="353" spans="1:10" ht="15" x14ac:dyDescent="0.2">
      <c r="A353" s="36" t="s">
        <v>732</v>
      </c>
      <c r="B353" s="63" t="s">
        <v>76</v>
      </c>
      <c r="C353" s="37" t="s">
        <v>76</v>
      </c>
      <c r="D353" s="43" t="s">
        <v>76</v>
      </c>
      <c r="E353" s="43" t="s">
        <v>76</v>
      </c>
      <c r="F353" s="44" t="s">
        <v>76</v>
      </c>
      <c r="G353" s="43" t="s">
        <v>76</v>
      </c>
      <c r="H353" s="43" t="s">
        <v>76</v>
      </c>
      <c r="I353" s="44" t="s">
        <v>76</v>
      </c>
      <c r="J353" s="66" t="s">
        <v>76</v>
      </c>
    </row>
    <row r="354" spans="1:10" ht="15" x14ac:dyDescent="0.2">
      <c r="A354" s="32" t="s">
        <v>108</v>
      </c>
      <c r="B354" s="62" t="s">
        <v>76</v>
      </c>
      <c r="C354" s="55" t="s">
        <v>76</v>
      </c>
      <c r="D354" s="41" t="s">
        <v>76</v>
      </c>
      <c r="E354" s="41" t="s">
        <v>76</v>
      </c>
      <c r="F354" s="42" t="s">
        <v>76</v>
      </c>
      <c r="G354" s="41" t="s">
        <v>76</v>
      </c>
      <c r="H354" s="41" t="s">
        <v>76</v>
      </c>
      <c r="I354" s="42" t="s">
        <v>76</v>
      </c>
      <c r="J354" s="67" t="s">
        <v>76</v>
      </c>
    </row>
    <row r="355" spans="1:10" ht="15" x14ac:dyDescent="0.2">
      <c r="A355" s="36" t="s">
        <v>735</v>
      </c>
      <c r="B355" s="63" t="s">
        <v>76</v>
      </c>
      <c r="C355" s="37" t="s">
        <v>76</v>
      </c>
      <c r="D355" s="43" t="s">
        <v>76</v>
      </c>
      <c r="E355" s="43" t="s">
        <v>76</v>
      </c>
      <c r="F355" s="44" t="s">
        <v>76</v>
      </c>
      <c r="G355" s="43" t="s">
        <v>76</v>
      </c>
      <c r="H355" s="43" t="s">
        <v>76</v>
      </c>
      <c r="I355" s="44" t="s">
        <v>76</v>
      </c>
      <c r="J355" s="66" t="s">
        <v>76</v>
      </c>
    </row>
    <row r="356" spans="1:10" ht="15" x14ac:dyDescent="0.2">
      <c r="A356" s="32" t="s">
        <v>737</v>
      </c>
      <c r="B356" s="62"/>
      <c r="C356" s="55"/>
      <c r="D356" s="41" t="s">
        <v>803</v>
      </c>
      <c r="E356" s="41" t="s">
        <v>812</v>
      </c>
      <c r="F356" s="42">
        <v>0</v>
      </c>
      <c r="G356" s="41" t="s">
        <v>806</v>
      </c>
      <c r="H356" s="41" t="s">
        <v>76</v>
      </c>
      <c r="I356" s="42" t="s">
        <v>76</v>
      </c>
      <c r="J356" s="67" t="s">
        <v>76</v>
      </c>
    </row>
    <row r="357" spans="1:10" ht="15" x14ac:dyDescent="0.2">
      <c r="A357" s="36" t="s">
        <v>740</v>
      </c>
      <c r="B357" s="63" t="s">
        <v>76</v>
      </c>
      <c r="C357" s="37" t="s">
        <v>76</v>
      </c>
      <c r="D357" s="43" t="s">
        <v>76</v>
      </c>
      <c r="E357" s="43" t="s">
        <v>76</v>
      </c>
      <c r="F357" s="44" t="s">
        <v>76</v>
      </c>
      <c r="G357" s="43" t="s">
        <v>76</v>
      </c>
      <c r="H357" s="43" t="s">
        <v>76</v>
      </c>
      <c r="I357" s="44" t="s">
        <v>76</v>
      </c>
      <c r="J357" s="66" t="s">
        <v>76</v>
      </c>
    </row>
    <row r="358" spans="1:10" ht="15" x14ac:dyDescent="0.2">
      <c r="A358" s="32" t="s">
        <v>741</v>
      </c>
      <c r="B358" s="62" t="s">
        <v>76</v>
      </c>
      <c r="C358" s="55" t="s">
        <v>76</v>
      </c>
      <c r="D358" s="41" t="s">
        <v>76</v>
      </c>
      <c r="E358" s="41" t="s">
        <v>76</v>
      </c>
      <c r="F358" s="42" t="s">
        <v>76</v>
      </c>
      <c r="G358" s="41" t="s">
        <v>76</v>
      </c>
      <c r="H358" s="41" t="s">
        <v>76</v>
      </c>
      <c r="I358" s="42" t="s">
        <v>76</v>
      </c>
      <c r="J358" s="67" t="s">
        <v>76</v>
      </c>
    </row>
    <row r="359" spans="1:10" ht="15" x14ac:dyDescent="0.2">
      <c r="A359" s="36" t="s">
        <v>743</v>
      </c>
      <c r="B359" s="63" t="s">
        <v>76</v>
      </c>
      <c r="C359" s="37" t="s">
        <v>76</v>
      </c>
      <c r="D359" s="43" t="s">
        <v>76</v>
      </c>
      <c r="E359" s="43" t="s">
        <v>76</v>
      </c>
      <c r="F359" s="44" t="s">
        <v>76</v>
      </c>
      <c r="G359" s="43" t="s">
        <v>76</v>
      </c>
      <c r="H359" s="43" t="s">
        <v>76</v>
      </c>
      <c r="I359" s="44" t="s">
        <v>76</v>
      </c>
      <c r="J359" s="66" t="s">
        <v>76</v>
      </c>
    </row>
    <row r="360" spans="1:10" ht="15" x14ac:dyDescent="0.2">
      <c r="A360" s="32" t="s">
        <v>745</v>
      </c>
      <c r="B360" s="62" t="s">
        <v>76</v>
      </c>
      <c r="C360" s="55" t="s">
        <v>76</v>
      </c>
      <c r="D360" s="41" t="s">
        <v>76</v>
      </c>
      <c r="E360" s="41" t="s">
        <v>76</v>
      </c>
      <c r="F360" s="42" t="s">
        <v>76</v>
      </c>
      <c r="G360" s="41" t="s">
        <v>76</v>
      </c>
      <c r="H360" s="41" t="s">
        <v>76</v>
      </c>
      <c r="I360" s="42" t="s">
        <v>76</v>
      </c>
      <c r="J360" s="67" t="s">
        <v>76</v>
      </c>
    </row>
    <row r="361" spans="1:10" ht="15" x14ac:dyDescent="0.2">
      <c r="A361" s="36" t="s">
        <v>747</v>
      </c>
      <c r="B361" s="63" t="s">
        <v>76</v>
      </c>
      <c r="C361" s="37" t="s">
        <v>76</v>
      </c>
      <c r="D361" s="43" t="s">
        <v>76</v>
      </c>
      <c r="E361" s="43" t="s">
        <v>76</v>
      </c>
      <c r="F361" s="44" t="s">
        <v>76</v>
      </c>
      <c r="G361" s="43" t="s">
        <v>76</v>
      </c>
      <c r="H361" s="43" t="s">
        <v>76</v>
      </c>
      <c r="I361" s="44" t="s">
        <v>76</v>
      </c>
      <c r="J361" s="66" t="s">
        <v>76</v>
      </c>
    </row>
    <row r="362" spans="1:10" ht="15" x14ac:dyDescent="0.2">
      <c r="A362" s="32" t="s">
        <v>750</v>
      </c>
      <c r="B362" s="62" t="s">
        <v>76</v>
      </c>
      <c r="C362" s="55" t="s">
        <v>76</v>
      </c>
      <c r="D362" s="41" t="s">
        <v>76</v>
      </c>
      <c r="E362" s="41" t="s">
        <v>76</v>
      </c>
      <c r="F362" s="42" t="s">
        <v>76</v>
      </c>
      <c r="G362" s="41" t="s">
        <v>76</v>
      </c>
      <c r="H362" s="41" t="s">
        <v>76</v>
      </c>
      <c r="I362" s="42" t="s">
        <v>76</v>
      </c>
      <c r="J362" s="67" t="s">
        <v>76</v>
      </c>
    </row>
    <row r="363" spans="1:10" ht="15" x14ac:dyDescent="0.2">
      <c r="A363" s="36" t="s">
        <v>753</v>
      </c>
      <c r="B363" s="63" t="s">
        <v>76</v>
      </c>
      <c r="C363" s="37" t="s">
        <v>76</v>
      </c>
      <c r="D363" s="43" t="s">
        <v>76</v>
      </c>
      <c r="E363" s="43" t="s">
        <v>76</v>
      </c>
      <c r="F363" s="44" t="s">
        <v>76</v>
      </c>
      <c r="G363" s="43" t="s">
        <v>76</v>
      </c>
      <c r="H363" s="43" t="s">
        <v>76</v>
      </c>
      <c r="I363" s="44" t="s">
        <v>76</v>
      </c>
      <c r="J363" s="66" t="s">
        <v>76</v>
      </c>
    </row>
    <row r="364" spans="1:10" ht="15" x14ac:dyDescent="0.2">
      <c r="A364" s="32" t="s">
        <v>754</v>
      </c>
      <c r="B364" s="62" t="s">
        <v>76</v>
      </c>
      <c r="C364" s="55" t="s">
        <v>76</v>
      </c>
      <c r="D364" s="41" t="s">
        <v>76</v>
      </c>
      <c r="E364" s="41" t="s">
        <v>76</v>
      </c>
      <c r="F364" s="42" t="s">
        <v>76</v>
      </c>
      <c r="G364" s="41" t="s">
        <v>76</v>
      </c>
      <c r="H364" s="41" t="s">
        <v>76</v>
      </c>
      <c r="I364" s="42" t="s">
        <v>76</v>
      </c>
      <c r="J364" s="67" t="s">
        <v>76</v>
      </c>
    </row>
    <row r="365" spans="1:10" ht="15" x14ac:dyDescent="0.2">
      <c r="A365" s="36" t="s">
        <v>755</v>
      </c>
      <c r="B365" s="63" t="s">
        <v>76</v>
      </c>
      <c r="C365" s="37" t="s">
        <v>76</v>
      </c>
      <c r="D365" s="43" t="s">
        <v>76</v>
      </c>
      <c r="E365" s="43" t="s">
        <v>76</v>
      </c>
      <c r="F365" s="44" t="s">
        <v>76</v>
      </c>
      <c r="G365" s="43" t="s">
        <v>76</v>
      </c>
      <c r="H365" s="43" t="s">
        <v>76</v>
      </c>
      <c r="I365" s="44" t="s">
        <v>76</v>
      </c>
      <c r="J365" s="66" t="s">
        <v>76</v>
      </c>
    </row>
    <row r="366" spans="1:10" ht="15" x14ac:dyDescent="0.2">
      <c r="A366" s="32" t="s">
        <v>757</v>
      </c>
      <c r="B366" s="62" t="s">
        <v>76</v>
      </c>
      <c r="C366" s="55" t="s">
        <v>76</v>
      </c>
      <c r="D366" s="41" t="s">
        <v>76</v>
      </c>
      <c r="E366" s="41" t="s">
        <v>76</v>
      </c>
      <c r="F366" s="42" t="s">
        <v>76</v>
      </c>
      <c r="G366" s="41" t="s">
        <v>76</v>
      </c>
      <c r="H366" s="41" t="s">
        <v>76</v>
      </c>
      <c r="I366" s="42" t="s">
        <v>76</v>
      </c>
      <c r="J366" s="67" t="s">
        <v>76</v>
      </c>
    </row>
    <row r="367" spans="1:10" ht="15" x14ac:dyDescent="0.2">
      <c r="A367" s="36" t="s">
        <v>759</v>
      </c>
      <c r="B367" s="63" t="s">
        <v>76</v>
      </c>
      <c r="C367" s="37" t="s">
        <v>76</v>
      </c>
      <c r="D367" s="43" t="s">
        <v>76</v>
      </c>
      <c r="E367" s="43" t="s">
        <v>76</v>
      </c>
      <c r="F367" s="44" t="s">
        <v>76</v>
      </c>
      <c r="G367" s="43" t="s">
        <v>76</v>
      </c>
      <c r="H367" s="43" t="s">
        <v>76</v>
      </c>
      <c r="I367" s="44" t="s">
        <v>76</v>
      </c>
      <c r="J367" s="66" t="s">
        <v>76</v>
      </c>
    </row>
    <row r="368" spans="1:10" ht="15" x14ac:dyDescent="0.2">
      <c r="A368" s="32" t="s">
        <v>109</v>
      </c>
      <c r="B368" s="62"/>
      <c r="C368" s="55"/>
      <c r="D368" s="41" t="s">
        <v>803</v>
      </c>
      <c r="E368" s="41" t="s">
        <v>812</v>
      </c>
      <c r="F368" s="42">
        <v>0</v>
      </c>
      <c r="G368" s="41" t="s">
        <v>813</v>
      </c>
      <c r="H368" s="41" t="s">
        <v>76</v>
      </c>
      <c r="I368" s="42" t="s">
        <v>76</v>
      </c>
      <c r="J368" s="67" t="s">
        <v>76</v>
      </c>
    </row>
    <row r="369" spans="1:10" ht="15" x14ac:dyDescent="0.2">
      <c r="A369" s="36" t="s">
        <v>761</v>
      </c>
      <c r="B369" s="63" t="s">
        <v>76</v>
      </c>
      <c r="C369" s="37" t="s">
        <v>76</v>
      </c>
      <c r="D369" s="43" t="s">
        <v>76</v>
      </c>
      <c r="E369" s="43" t="s">
        <v>76</v>
      </c>
      <c r="F369" s="44" t="s">
        <v>76</v>
      </c>
      <c r="G369" s="43" t="s">
        <v>76</v>
      </c>
      <c r="H369" s="43" t="s">
        <v>76</v>
      </c>
      <c r="I369" s="44" t="s">
        <v>76</v>
      </c>
      <c r="J369" s="66" t="s">
        <v>76</v>
      </c>
    </row>
    <row r="370" spans="1:10" ht="15" x14ac:dyDescent="0.2">
      <c r="A370" s="32" t="s">
        <v>762</v>
      </c>
      <c r="B370" s="62" t="s">
        <v>76</v>
      </c>
      <c r="C370" s="55" t="s">
        <v>76</v>
      </c>
      <c r="D370" s="41" t="s">
        <v>76</v>
      </c>
      <c r="E370" s="41" t="s">
        <v>76</v>
      </c>
      <c r="F370" s="42" t="s">
        <v>76</v>
      </c>
      <c r="G370" s="41" t="s">
        <v>76</v>
      </c>
      <c r="H370" s="41" t="s">
        <v>76</v>
      </c>
      <c r="I370" s="42" t="s">
        <v>76</v>
      </c>
      <c r="J370" s="67" t="s">
        <v>76</v>
      </c>
    </row>
    <row r="371" spans="1:10" ht="15" x14ac:dyDescent="0.2">
      <c r="A371" s="36" t="s">
        <v>763</v>
      </c>
      <c r="B371" s="63" t="s">
        <v>76</v>
      </c>
      <c r="C371" s="37" t="s">
        <v>76</v>
      </c>
      <c r="D371" s="43" t="s">
        <v>76</v>
      </c>
      <c r="E371" s="43" t="s">
        <v>76</v>
      </c>
      <c r="F371" s="44" t="s">
        <v>76</v>
      </c>
      <c r="G371" s="43" t="s">
        <v>76</v>
      </c>
      <c r="H371" s="43" t="s">
        <v>76</v>
      </c>
      <c r="I371" s="44" t="s">
        <v>76</v>
      </c>
      <c r="J371" s="66" t="s">
        <v>76</v>
      </c>
    </row>
    <row r="372" spans="1:10" ht="15" x14ac:dyDescent="0.2">
      <c r="A372" s="32" t="s">
        <v>764</v>
      </c>
      <c r="B372" s="62" t="s">
        <v>76</v>
      </c>
      <c r="C372" s="55" t="s">
        <v>76</v>
      </c>
      <c r="D372" s="41" t="s">
        <v>76</v>
      </c>
      <c r="E372" s="41" t="s">
        <v>76</v>
      </c>
      <c r="F372" s="42" t="s">
        <v>76</v>
      </c>
      <c r="G372" s="41" t="s">
        <v>76</v>
      </c>
      <c r="H372" s="41" t="s">
        <v>76</v>
      </c>
      <c r="I372" s="42" t="s">
        <v>76</v>
      </c>
      <c r="J372" s="67" t="s">
        <v>76</v>
      </c>
    </row>
    <row r="373" spans="1:10" ht="15" x14ac:dyDescent="0.2">
      <c r="A373" s="36" t="s">
        <v>765</v>
      </c>
      <c r="B373" s="63" t="s">
        <v>76</v>
      </c>
      <c r="C373" s="37" t="s">
        <v>76</v>
      </c>
      <c r="D373" s="43" t="s">
        <v>76</v>
      </c>
      <c r="E373" s="43" t="s">
        <v>76</v>
      </c>
      <c r="F373" s="44" t="s">
        <v>76</v>
      </c>
      <c r="G373" s="43" t="s">
        <v>76</v>
      </c>
      <c r="H373" s="43" t="s">
        <v>76</v>
      </c>
      <c r="I373" s="44" t="s">
        <v>76</v>
      </c>
      <c r="J373" s="66" t="s">
        <v>76</v>
      </c>
    </row>
    <row r="374" spans="1:10" ht="15" x14ac:dyDescent="0.2">
      <c r="A374" s="32" t="s">
        <v>766</v>
      </c>
      <c r="B374" s="62" t="s">
        <v>76</v>
      </c>
      <c r="C374" s="55" t="s">
        <v>76</v>
      </c>
      <c r="D374" s="41" t="s">
        <v>76</v>
      </c>
      <c r="E374" s="41" t="s">
        <v>76</v>
      </c>
      <c r="F374" s="42" t="s">
        <v>76</v>
      </c>
      <c r="G374" s="41" t="s">
        <v>76</v>
      </c>
      <c r="H374" s="41" t="s">
        <v>76</v>
      </c>
      <c r="I374" s="42" t="s">
        <v>76</v>
      </c>
      <c r="J374" s="67" t="s">
        <v>76</v>
      </c>
    </row>
    <row r="375" spans="1:10" ht="15" x14ac:dyDescent="0.2">
      <c r="A375" s="36" t="s">
        <v>768</v>
      </c>
      <c r="B375" s="63" t="s">
        <v>76</v>
      </c>
      <c r="C375" s="37" t="s">
        <v>76</v>
      </c>
      <c r="D375" s="43" t="s">
        <v>76</v>
      </c>
      <c r="E375" s="43" t="s">
        <v>76</v>
      </c>
      <c r="F375" s="44" t="s">
        <v>76</v>
      </c>
      <c r="G375" s="43" t="s">
        <v>76</v>
      </c>
      <c r="H375" s="43" t="s">
        <v>76</v>
      </c>
      <c r="I375" s="44" t="s">
        <v>76</v>
      </c>
      <c r="J375" s="66" t="s">
        <v>76</v>
      </c>
    </row>
    <row r="376" spans="1:10" ht="15" x14ac:dyDescent="0.2">
      <c r="A376" s="32" t="s">
        <v>770</v>
      </c>
      <c r="B376" s="62"/>
      <c r="C376" s="55"/>
      <c r="D376" s="41" t="s">
        <v>803</v>
      </c>
      <c r="E376" s="41" t="s">
        <v>812</v>
      </c>
      <c r="F376" s="42">
        <v>0</v>
      </c>
      <c r="G376" s="41" t="s">
        <v>813</v>
      </c>
      <c r="H376" s="41" t="s">
        <v>76</v>
      </c>
      <c r="I376" s="42" t="s">
        <v>76</v>
      </c>
      <c r="J376" s="67" t="s">
        <v>76</v>
      </c>
    </row>
    <row r="377" spans="1:10" ht="15" x14ac:dyDescent="0.2">
      <c r="A377" s="36" t="s">
        <v>771</v>
      </c>
      <c r="B377" s="63" t="s">
        <v>76</v>
      </c>
      <c r="C377" s="37" t="s">
        <v>76</v>
      </c>
      <c r="D377" s="43" t="s">
        <v>76</v>
      </c>
      <c r="E377" s="43" t="s">
        <v>76</v>
      </c>
      <c r="F377" s="44" t="s">
        <v>76</v>
      </c>
      <c r="G377" s="43" t="s">
        <v>76</v>
      </c>
      <c r="H377" s="43" t="s">
        <v>76</v>
      </c>
      <c r="I377" s="44" t="s">
        <v>76</v>
      </c>
      <c r="J377" s="66" t="s">
        <v>76</v>
      </c>
    </row>
    <row r="378" spans="1:10" ht="15" x14ac:dyDescent="0.2">
      <c r="A378" s="32" t="s">
        <v>773</v>
      </c>
      <c r="B378" s="62" t="s">
        <v>76</v>
      </c>
      <c r="C378" s="55" t="s">
        <v>76</v>
      </c>
      <c r="D378" s="41" t="s">
        <v>76</v>
      </c>
      <c r="E378" s="41" t="s">
        <v>76</v>
      </c>
      <c r="F378" s="42" t="s">
        <v>76</v>
      </c>
      <c r="G378" s="41" t="s">
        <v>76</v>
      </c>
      <c r="H378" s="41" t="s">
        <v>76</v>
      </c>
      <c r="I378" s="42" t="s">
        <v>76</v>
      </c>
      <c r="J378" s="67" t="s">
        <v>76</v>
      </c>
    </row>
    <row r="379" spans="1:10" ht="15" x14ac:dyDescent="0.2">
      <c r="A379" s="36" t="s">
        <v>774</v>
      </c>
      <c r="B379" s="63" t="s">
        <v>76</v>
      </c>
      <c r="C379" s="37" t="s">
        <v>76</v>
      </c>
      <c r="D379" s="43" t="s">
        <v>76</v>
      </c>
      <c r="E379" s="43" t="s">
        <v>76</v>
      </c>
      <c r="F379" s="44" t="s">
        <v>76</v>
      </c>
      <c r="G379" s="43" t="s">
        <v>76</v>
      </c>
      <c r="H379" s="43" t="s">
        <v>76</v>
      </c>
      <c r="I379" s="44" t="s">
        <v>76</v>
      </c>
      <c r="J379" s="66" t="s">
        <v>76</v>
      </c>
    </row>
    <row r="380" spans="1:10" ht="15" x14ac:dyDescent="0.2">
      <c r="A380" s="32" t="s">
        <v>775</v>
      </c>
      <c r="B380" s="62" t="s">
        <v>76</v>
      </c>
      <c r="C380" s="55" t="s">
        <v>76</v>
      </c>
      <c r="D380" s="41" t="s">
        <v>76</v>
      </c>
      <c r="E380" s="41" t="s">
        <v>76</v>
      </c>
      <c r="F380" s="42" t="s">
        <v>76</v>
      </c>
      <c r="G380" s="41" t="s">
        <v>76</v>
      </c>
      <c r="H380" s="41" t="s">
        <v>76</v>
      </c>
      <c r="I380" s="42" t="s">
        <v>76</v>
      </c>
      <c r="J380" s="67" t="s">
        <v>76</v>
      </c>
    </row>
    <row r="381" spans="1:10" ht="15" x14ac:dyDescent="0.2">
      <c r="A381" s="36" t="s">
        <v>776</v>
      </c>
      <c r="B381" s="63" t="s">
        <v>76</v>
      </c>
      <c r="C381" s="37" t="s">
        <v>76</v>
      </c>
      <c r="D381" s="43" t="s">
        <v>76</v>
      </c>
      <c r="E381" s="43" t="s">
        <v>76</v>
      </c>
      <c r="F381" s="44" t="s">
        <v>76</v>
      </c>
      <c r="G381" s="43" t="s">
        <v>76</v>
      </c>
      <c r="H381" s="43" t="s">
        <v>76</v>
      </c>
      <c r="I381" s="44" t="s">
        <v>76</v>
      </c>
      <c r="J381" s="66" t="s">
        <v>76</v>
      </c>
    </row>
    <row r="382" spans="1:10" ht="15" x14ac:dyDescent="0.2">
      <c r="A382" s="32" t="s">
        <v>778</v>
      </c>
      <c r="B382" s="62" t="s">
        <v>76</v>
      </c>
      <c r="C382" s="55" t="s">
        <v>76</v>
      </c>
      <c r="D382" s="41" t="s">
        <v>76</v>
      </c>
      <c r="E382" s="41" t="s">
        <v>76</v>
      </c>
      <c r="F382" s="42" t="s">
        <v>76</v>
      </c>
      <c r="G382" s="41" t="s">
        <v>76</v>
      </c>
      <c r="H382" s="41" t="s">
        <v>76</v>
      </c>
      <c r="I382" s="42" t="s">
        <v>76</v>
      </c>
      <c r="J382" s="67" t="s">
        <v>76</v>
      </c>
    </row>
    <row r="383" spans="1:10" ht="15" x14ac:dyDescent="0.2">
      <c r="A383" s="36" t="s">
        <v>780</v>
      </c>
      <c r="B383" s="63">
        <v>6200</v>
      </c>
      <c r="C383" s="37">
        <v>1</v>
      </c>
      <c r="D383" s="43" t="s">
        <v>803</v>
      </c>
      <c r="E383" s="43" t="s">
        <v>804</v>
      </c>
      <c r="F383" s="44">
        <v>0</v>
      </c>
      <c r="G383" s="43" t="s">
        <v>806</v>
      </c>
      <c r="H383" s="43" t="s">
        <v>76</v>
      </c>
      <c r="I383" s="44" t="s">
        <v>76</v>
      </c>
      <c r="J383" s="66" t="s">
        <v>76</v>
      </c>
    </row>
    <row r="384" spans="1:10" ht="15" x14ac:dyDescent="0.2">
      <c r="A384" s="32" t="s">
        <v>782</v>
      </c>
      <c r="B384" s="62">
        <v>3880</v>
      </c>
      <c r="C384" s="55">
        <v>1</v>
      </c>
      <c r="D384" s="41" t="s">
        <v>803</v>
      </c>
      <c r="E384" s="41" t="s">
        <v>804</v>
      </c>
      <c r="F384" s="42">
        <v>0</v>
      </c>
      <c r="G384" s="41" t="s">
        <v>806</v>
      </c>
      <c r="H384" s="41" t="s">
        <v>76</v>
      </c>
      <c r="I384" s="42" t="s">
        <v>76</v>
      </c>
      <c r="J384" s="67" t="s">
        <v>76</v>
      </c>
    </row>
    <row r="385" spans="1:10" ht="15" x14ac:dyDescent="0.2">
      <c r="A385" s="36" t="s">
        <v>783</v>
      </c>
      <c r="B385" s="63">
        <v>2900</v>
      </c>
      <c r="C385" s="37">
        <v>1</v>
      </c>
      <c r="D385" s="43" t="s">
        <v>803</v>
      </c>
      <c r="E385" s="43" t="s">
        <v>812</v>
      </c>
      <c r="F385" s="44">
        <v>0</v>
      </c>
      <c r="G385" s="43" t="s">
        <v>813</v>
      </c>
      <c r="H385" s="43" t="s">
        <v>76</v>
      </c>
      <c r="I385" s="44" t="s">
        <v>76</v>
      </c>
      <c r="J385" s="66" t="s">
        <v>76</v>
      </c>
    </row>
    <row r="386" spans="1:10" ht="15" x14ac:dyDescent="0.2">
      <c r="A386" s="32" t="s">
        <v>110</v>
      </c>
      <c r="B386" s="62"/>
      <c r="C386" s="55"/>
      <c r="D386" s="41" t="s">
        <v>803</v>
      </c>
      <c r="E386" s="41" t="s">
        <v>804</v>
      </c>
      <c r="F386" s="42">
        <v>0</v>
      </c>
      <c r="G386" s="41" t="s">
        <v>813</v>
      </c>
      <c r="H386" s="41" t="s">
        <v>76</v>
      </c>
      <c r="I386" s="42" t="s">
        <v>76</v>
      </c>
      <c r="J386" s="67" t="s">
        <v>76</v>
      </c>
    </row>
    <row r="387" spans="1:10" ht="15" x14ac:dyDescent="0.2">
      <c r="A387" s="36" t="s">
        <v>785</v>
      </c>
      <c r="B387" s="63" t="s">
        <v>76</v>
      </c>
      <c r="C387" s="37" t="s">
        <v>76</v>
      </c>
      <c r="D387" s="43" t="s">
        <v>76</v>
      </c>
      <c r="E387" s="43" t="s">
        <v>76</v>
      </c>
      <c r="F387" s="44" t="s">
        <v>76</v>
      </c>
      <c r="G387" s="43" t="s">
        <v>76</v>
      </c>
      <c r="H387" s="43" t="s">
        <v>76</v>
      </c>
      <c r="I387" s="44" t="s">
        <v>76</v>
      </c>
      <c r="J387" s="66" t="s">
        <v>76</v>
      </c>
    </row>
    <row r="388" spans="1:10" ht="15" x14ac:dyDescent="0.2">
      <c r="A388" s="32" t="s">
        <v>787</v>
      </c>
      <c r="B388" s="62" t="s">
        <v>76</v>
      </c>
      <c r="C388" s="55" t="s">
        <v>76</v>
      </c>
      <c r="D388" s="41" t="s">
        <v>76</v>
      </c>
      <c r="E388" s="41" t="s">
        <v>76</v>
      </c>
      <c r="F388" s="42" t="s">
        <v>76</v>
      </c>
      <c r="G388" s="41" t="s">
        <v>76</v>
      </c>
      <c r="H388" s="41" t="s">
        <v>76</v>
      </c>
      <c r="I388" s="42" t="s">
        <v>76</v>
      </c>
      <c r="J388" s="67" t="s">
        <v>76</v>
      </c>
    </row>
    <row r="389" spans="1:10" ht="15" x14ac:dyDescent="0.2">
      <c r="A389" s="36" t="s">
        <v>788</v>
      </c>
      <c r="B389" s="63">
        <v>318</v>
      </c>
      <c r="C389" s="37">
        <v>2</v>
      </c>
      <c r="D389" s="43" t="s">
        <v>803</v>
      </c>
      <c r="E389" s="43" t="s">
        <v>812</v>
      </c>
      <c r="F389" s="44">
        <v>0</v>
      </c>
      <c r="G389" s="43" t="s">
        <v>813</v>
      </c>
      <c r="H389" s="43" t="s">
        <v>76</v>
      </c>
      <c r="I389" s="44" t="s">
        <v>76</v>
      </c>
      <c r="J389" s="66" t="s">
        <v>76</v>
      </c>
    </row>
    <row r="390" spans="1:10" ht="15" x14ac:dyDescent="0.2">
      <c r="A390" s="32" t="s">
        <v>790</v>
      </c>
      <c r="B390" s="62">
        <v>9655</v>
      </c>
      <c r="C390" s="55">
        <v>1</v>
      </c>
      <c r="D390" s="41" t="s">
        <v>803</v>
      </c>
      <c r="E390" s="41" t="s">
        <v>807</v>
      </c>
      <c r="F390" s="42">
        <v>0</v>
      </c>
      <c r="G390" s="41" t="s">
        <v>806</v>
      </c>
      <c r="H390" s="41" t="s">
        <v>76</v>
      </c>
      <c r="I390" s="42" t="s">
        <v>76</v>
      </c>
      <c r="J390" s="67">
        <v>1.5</v>
      </c>
    </row>
    <row r="391" spans="1:10" ht="15" x14ac:dyDescent="0.2">
      <c r="A391" s="36" t="s">
        <v>792</v>
      </c>
      <c r="B391" s="63" t="s">
        <v>76</v>
      </c>
      <c r="C391" s="37" t="s">
        <v>76</v>
      </c>
      <c r="D391" s="43" t="s">
        <v>76</v>
      </c>
      <c r="E391" s="43" t="s">
        <v>76</v>
      </c>
      <c r="F391" s="44" t="s">
        <v>76</v>
      </c>
      <c r="G391" s="43" t="s">
        <v>76</v>
      </c>
      <c r="H391" s="43" t="s">
        <v>76</v>
      </c>
      <c r="I391" s="44" t="s">
        <v>76</v>
      </c>
      <c r="J391" s="66" t="s">
        <v>76</v>
      </c>
    </row>
    <row r="392" spans="1:10" ht="15" x14ac:dyDescent="0.2">
      <c r="A392" s="32" t="s">
        <v>794</v>
      </c>
      <c r="B392" s="62" t="s">
        <v>76</v>
      </c>
      <c r="C392" s="55" t="s">
        <v>76</v>
      </c>
      <c r="D392" s="41" t="s">
        <v>76</v>
      </c>
      <c r="E392" s="41" t="s">
        <v>76</v>
      </c>
      <c r="F392" s="42" t="s">
        <v>76</v>
      </c>
      <c r="G392" s="41" t="s">
        <v>76</v>
      </c>
      <c r="H392" s="41" t="s">
        <v>76</v>
      </c>
      <c r="I392" s="42" t="s">
        <v>76</v>
      </c>
      <c r="J392" s="67" t="s">
        <v>76</v>
      </c>
    </row>
    <row r="393" spans="1:10" ht="15" x14ac:dyDescent="0.2">
      <c r="A393" s="36" t="s">
        <v>796</v>
      </c>
      <c r="B393" s="63" t="s">
        <v>76</v>
      </c>
      <c r="C393" s="37" t="s">
        <v>76</v>
      </c>
      <c r="D393" s="43" t="s">
        <v>76</v>
      </c>
      <c r="E393" s="43" t="s">
        <v>76</v>
      </c>
      <c r="F393" s="44" t="s">
        <v>76</v>
      </c>
      <c r="G393" s="43" t="s">
        <v>76</v>
      </c>
      <c r="H393" s="43" t="s">
        <v>76</v>
      </c>
      <c r="I393" s="44" t="s">
        <v>76</v>
      </c>
      <c r="J393" s="66" t="s">
        <v>76</v>
      </c>
    </row>
    <row r="394" spans="1:10" ht="15" x14ac:dyDescent="0.2">
      <c r="A394" s="32" t="s">
        <v>148</v>
      </c>
      <c r="B394" s="62">
        <v>103264</v>
      </c>
      <c r="C394" s="55">
        <v>1</v>
      </c>
      <c r="D394" s="41" t="s">
        <v>803</v>
      </c>
      <c r="E394" s="41" t="s">
        <v>812</v>
      </c>
      <c r="F394" s="42">
        <v>0</v>
      </c>
      <c r="G394" s="41" t="s">
        <v>813</v>
      </c>
      <c r="H394" s="41" t="s">
        <v>76</v>
      </c>
      <c r="I394" s="42" t="s">
        <v>76</v>
      </c>
      <c r="J394" s="67">
        <v>1.33</v>
      </c>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Source:  1= EPA SDWIS 2013; 2= 2013 Census Population&amp;R&amp;8Water Infrastructure Finance Authority of Arizona
and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395"/>
  <sheetViews>
    <sheetView showGridLines="0" view="pageLayout" zoomScaleNormal="100" zoomScaleSheetLayoutView="100" workbookViewId="0">
      <selection sqref="A1:R1"/>
    </sheetView>
  </sheetViews>
  <sheetFormatPr defaultRowHeight="12.75" x14ac:dyDescent="0.2"/>
  <cols>
    <col min="1" max="1" width="36.5703125" style="4" customWidth="1"/>
    <col min="2" max="2" width="8.7109375" style="5" bestFit="1" customWidth="1"/>
    <col min="3" max="3" width="2" style="6" bestFit="1" customWidth="1"/>
    <col min="4" max="4" width="8.42578125" style="6" customWidth="1"/>
    <col min="5" max="18" width="7.140625" style="4" customWidth="1"/>
    <col min="19" max="16384" width="9.140625" style="13"/>
  </cols>
  <sheetData>
    <row r="1" spans="1:18" s="11" customFormat="1" ht="30" customHeight="1" x14ac:dyDescent="0.2">
      <c r="A1" s="157" t="s">
        <v>829</v>
      </c>
      <c r="B1" s="157"/>
      <c r="C1" s="157"/>
      <c r="D1" s="157"/>
      <c r="E1" s="157"/>
      <c r="F1" s="157"/>
      <c r="G1" s="157"/>
      <c r="H1" s="157"/>
      <c r="I1" s="157"/>
      <c r="J1" s="157"/>
      <c r="K1" s="157"/>
      <c r="L1" s="157"/>
      <c r="M1" s="157"/>
      <c r="N1" s="157"/>
      <c r="O1" s="157"/>
      <c r="P1" s="157"/>
      <c r="Q1" s="157"/>
      <c r="R1" s="157"/>
    </row>
    <row r="2" spans="1:18" s="12" customFormat="1" ht="27" customHeight="1" x14ac:dyDescent="0.2">
      <c r="A2" s="158" t="s">
        <v>1</v>
      </c>
      <c r="B2" s="160" t="s">
        <v>48</v>
      </c>
      <c r="C2" s="160"/>
      <c r="D2" s="71" t="s">
        <v>51</v>
      </c>
      <c r="E2" s="161" t="s">
        <v>8</v>
      </c>
      <c r="F2" s="161"/>
      <c r="G2" s="161" t="s">
        <v>7</v>
      </c>
      <c r="H2" s="161"/>
      <c r="I2" s="161" t="s">
        <v>52</v>
      </c>
      <c r="J2" s="161"/>
      <c r="K2" s="162" t="s">
        <v>9</v>
      </c>
      <c r="L2" s="161"/>
      <c r="M2" s="161" t="s">
        <v>41</v>
      </c>
      <c r="N2" s="161"/>
      <c r="O2" s="161" t="s">
        <v>53</v>
      </c>
      <c r="P2" s="161"/>
      <c r="Q2" s="161" t="s">
        <v>10</v>
      </c>
      <c r="R2" s="161"/>
    </row>
    <row r="3" spans="1:18" s="3" customFormat="1" ht="13.5" thickBot="1" x14ac:dyDescent="0.25">
      <c r="A3" s="159"/>
      <c r="B3" s="156"/>
      <c r="C3" s="156"/>
      <c r="D3" s="18"/>
      <c r="E3" s="16" t="s">
        <v>3</v>
      </c>
      <c r="F3" s="15" t="s">
        <v>4</v>
      </c>
      <c r="G3" s="16" t="s">
        <v>3</v>
      </c>
      <c r="H3" s="15" t="s">
        <v>4</v>
      </c>
      <c r="I3" s="16" t="s">
        <v>3</v>
      </c>
      <c r="J3" s="15" t="s">
        <v>4</v>
      </c>
      <c r="K3" s="16" t="s">
        <v>3</v>
      </c>
      <c r="L3" s="15" t="s">
        <v>4</v>
      </c>
      <c r="M3" s="16" t="s">
        <v>3</v>
      </c>
      <c r="N3" s="15" t="s">
        <v>4</v>
      </c>
      <c r="O3" s="16" t="s">
        <v>3</v>
      </c>
      <c r="P3" s="15" t="s">
        <v>4</v>
      </c>
      <c r="Q3" s="16" t="s">
        <v>3</v>
      </c>
      <c r="R3" s="14" t="s">
        <v>4</v>
      </c>
    </row>
    <row r="4" spans="1:18" ht="15" x14ac:dyDescent="0.2">
      <c r="A4" s="36" t="s">
        <v>111</v>
      </c>
      <c r="B4" s="61" t="s">
        <v>76</v>
      </c>
      <c r="C4" s="37" t="s">
        <v>76</v>
      </c>
      <c r="D4" s="74" t="s">
        <v>76</v>
      </c>
      <c r="E4" s="119" t="s">
        <v>76</v>
      </c>
      <c r="F4" s="38" t="s">
        <v>76</v>
      </c>
      <c r="G4" s="39" t="s">
        <v>76</v>
      </c>
      <c r="H4" s="38" t="s">
        <v>76</v>
      </c>
      <c r="I4" s="39" t="s">
        <v>76</v>
      </c>
      <c r="J4" s="38" t="s">
        <v>76</v>
      </c>
      <c r="K4" s="39" t="s">
        <v>76</v>
      </c>
      <c r="L4" s="38" t="s">
        <v>76</v>
      </c>
      <c r="M4" s="39" t="s">
        <v>76</v>
      </c>
      <c r="N4" s="38" t="s">
        <v>76</v>
      </c>
      <c r="O4" s="39" t="s">
        <v>76</v>
      </c>
      <c r="P4" s="38" t="s">
        <v>76</v>
      </c>
      <c r="Q4" s="39" t="s">
        <v>76</v>
      </c>
      <c r="R4" s="40" t="s">
        <v>76</v>
      </c>
    </row>
    <row r="5" spans="1:18" ht="15" x14ac:dyDescent="0.2">
      <c r="A5" s="32" t="s">
        <v>117</v>
      </c>
      <c r="B5" s="62" t="s">
        <v>76</v>
      </c>
      <c r="C5" s="55" t="s">
        <v>76</v>
      </c>
      <c r="D5" s="75" t="s">
        <v>76</v>
      </c>
      <c r="E5" s="34" t="s">
        <v>76</v>
      </c>
      <c r="F5" s="33" t="s">
        <v>76</v>
      </c>
      <c r="G5" s="34" t="s">
        <v>76</v>
      </c>
      <c r="H5" s="33" t="s">
        <v>76</v>
      </c>
      <c r="I5" s="34" t="s">
        <v>76</v>
      </c>
      <c r="J5" s="33" t="s">
        <v>76</v>
      </c>
      <c r="K5" s="34" t="s">
        <v>76</v>
      </c>
      <c r="L5" s="33" t="s">
        <v>76</v>
      </c>
      <c r="M5" s="34" t="s">
        <v>76</v>
      </c>
      <c r="N5" s="33" t="s">
        <v>76</v>
      </c>
      <c r="O5" s="34" t="s">
        <v>76</v>
      </c>
      <c r="P5" s="33" t="s">
        <v>76</v>
      </c>
      <c r="Q5" s="34" t="s">
        <v>76</v>
      </c>
      <c r="R5" s="35" t="s">
        <v>76</v>
      </c>
    </row>
    <row r="6" spans="1:18" ht="15" x14ac:dyDescent="0.2">
      <c r="A6" s="36" t="s">
        <v>120</v>
      </c>
      <c r="B6" s="63" t="s">
        <v>76</v>
      </c>
      <c r="C6" s="37" t="s">
        <v>76</v>
      </c>
      <c r="D6" s="74" t="s">
        <v>76</v>
      </c>
      <c r="E6" s="39" t="s">
        <v>76</v>
      </c>
      <c r="F6" s="38" t="s">
        <v>76</v>
      </c>
      <c r="G6" s="39" t="s">
        <v>76</v>
      </c>
      <c r="H6" s="38" t="s">
        <v>76</v>
      </c>
      <c r="I6" s="39" t="s">
        <v>76</v>
      </c>
      <c r="J6" s="38" t="s">
        <v>76</v>
      </c>
      <c r="K6" s="39" t="s">
        <v>76</v>
      </c>
      <c r="L6" s="38" t="s">
        <v>76</v>
      </c>
      <c r="M6" s="39" t="s">
        <v>76</v>
      </c>
      <c r="N6" s="38" t="s">
        <v>76</v>
      </c>
      <c r="O6" s="39" t="s">
        <v>76</v>
      </c>
      <c r="P6" s="38" t="s">
        <v>76</v>
      </c>
      <c r="Q6" s="39" t="s">
        <v>76</v>
      </c>
      <c r="R6" s="40" t="s">
        <v>76</v>
      </c>
    </row>
    <row r="7" spans="1:18" ht="15" x14ac:dyDescent="0.2">
      <c r="A7" s="32" t="s">
        <v>123</v>
      </c>
      <c r="B7" s="62" t="s">
        <v>76</v>
      </c>
      <c r="C7" s="55" t="s">
        <v>76</v>
      </c>
      <c r="D7" s="75" t="s">
        <v>76</v>
      </c>
      <c r="E7" s="34" t="s">
        <v>76</v>
      </c>
      <c r="F7" s="33" t="s">
        <v>76</v>
      </c>
      <c r="G7" s="34" t="s">
        <v>76</v>
      </c>
      <c r="H7" s="33" t="s">
        <v>76</v>
      </c>
      <c r="I7" s="34" t="s">
        <v>76</v>
      </c>
      <c r="J7" s="33" t="s">
        <v>76</v>
      </c>
      <c r="K7" s="34" t="s">
        <v>76</v>
      </c>
      <c r="L7" s="33" t="s">
        <v>76</v>
      </c>
      <c r="M7" s="34" t="s">
        <v>76</v>
      </c>
      <c r="N7" s="33" t="s">
        <v>76</v>
      </c>
      <c r="O7" s="34" t="s">
        <v>76</v>
      </c>
      <c r="P7" s="33" t="s">
        <v>76</v>
      </c>
      <c r="Q7" s="34" t="s">
        <v>76</v>
      </c>
      <c r="R7" s="35" t="s">
        <v>76</v>
      </c>
    </row>
    <row r="8" spans="1:18" ht="15" x14ac:dyDescent="0.2">
      <c r="A8" s="36" t="s">
        <v>124</v>
      </c>
      <c r="B8" s="63" t="s">
        <v>76</v>
      </c>
      <c r="C8" s="37" t="s">
        <v>76</v>
      </c>
      <c r="D8" s="74" t="s">
        <v>76</v>
      </c>
      <c r="E8" s="39" t="s">
        <v>76</v>
      </c>
      <c r="F8" s="38" t="s">
        <v>76</v>
      </c>
      <c r="G8" s="39" t="s">
        <v>76</v>
      </c>
      <c r="H8" s="38" t="s">
        <v>76</v>
      </c>
      <c r="I8" s="39" t="s">
        <v>76</v>
      </c>
      <c r="J8" s="38" t="s">
        <v>76</v>
      </c>
      <c r="K8" s="39" t="s">
        <v>76</v>
      </c>
      <c r="L8" s="38" t="s">
        <v>76</v>
      </c>
      <c r="M8" s="39" t="s">
        <v>76</v>
      </c>
      <c r="N8" s="38" t="s">
        <v>76</v>
      </c>
      <c r="O8" s="39" t="s">
        <v>76</v>
      </c>
      <c r="P8" s="38" t="s">
        <v>76</v>
      </c>
      <c r="Q8" s="39" t="s">
        <v>76</v>
      </c>
      <c r="R8" s="40" t="s">
        <v>76</v>
      </c>
    </row>
    <row r="9" spans="1:18" ht="25.5" x14ac:dyDescent="0.2">
      <c r="A9" s="32" t="s">
        <v>127</v>
      </c>
      <c r="B9" s="62" t="s">
        <v>76</v>
      </c>
      <c r="C9" s="55" t="s">
        <v>76</v>
      </c>
      <c r="D9" s="75" t="s">
        <v>76</v>
      </c>
      <c r="E9" s="34" t="s">
        <v>76</v>
      </c>
      <c r="F9" s="33" t="s">
        <v>76</v>
      </c>
      <c r="G9" s="34" t="s">
        <v>76</v>
      </c>
      <c r="H9" s="33" t="s">
        <v>76</v>
      </c>
      <c r="I9" s="34" t="s">
        <v>76</v>
      </c>
      <c r="J9" s="33" t="s">
        <v>76</v>
      </c>
      <c r="K9" s="34" t="s">
        <v>76</v>
      </c>
      <c r="L9" s="33" t="s">
        <v>76</v>
      </c>
      <c r="M9" s="34" t="s">
        <v>76</v>
      </c>
      <c r="N9" s="33" t="s">
        <v>76</v>
      </c>
      <c r="O9" s="34" t="s">
        <v>76</v>
      </c>
      <c r="P9" s="33" t="s">
        <v>76</v>
      </c>
      <c r="Q9" s="34" t="s">
        <v>76</v>
      </c>
      <c r="R9" s="35" t="s">
        <v>76</v>
      </c>
    </row>
    <row r="10" spans="1:18" ht="15" x14ac:dyDescent="0.2">
      <c r="A10" s="36" t="s">
        <v>129</v>
      </c>
      <c r="B10" s="63" t="s">
        <v>76</v>
      </c>
      <c r="C10" s="37" t="s">
        <v>76</v>
      </c>
      <c r="D10" s="74" t="s">
        <v>76</v>
      </c>
      <c r="E10" s="39" t="s">
        <v>76</v>
      </c>
      <c r="F10" s="38" t="s">
        <v>76</v>
      </c>
      <c r="G10" s="39" t="s">
        <v>76</v>
      </c>
      <c r="H10" s="38" t="s">
        <v>76</v>
      </c>
      <c r="I10" s="39" t="s">
        <v>76</v>
      </c>
      <c r="J10" s="38" t="s">
        <v>76</v>
      </c>
      <c r="K10" s="39" t="s">
        <v>76</v>
      </c>
      <c r="L10" s="38" t="s">
        <v>76</v>
      </c>
      <c r="M10" s="39" t="s">
        <v>76</v>
      </c>
      <c r="N10" s="38" t="s">
        <v>76</v>
      </c>
      <c r="O10" s="39" t="s">
        <v>76</v>
      </c>
      <c r="P10" s="38" t="s">
        <v>76</v>
      </c>
      <c r="Q10" s="39" t="s">
        <v>76</v>
      </c>
      <c r="R10" s="40" t="s">
        <v>76</v>
      </c>
    </row>
    <row r="11" spans="1:18" ht="15" x14ac:dyDescent="0.2">
      <c r="A11" s="32" t="s">
        <v>132</v>
      </c>
      <c r="B11" s="62" t="s">
        <v>76</v>
      </c>
      <c r="C11" s="55" t="s">
        <v>76</v>
      </c>
      <c r="D11" s="75" t="s">
        <v>76</v>
      </c>
      <c r="E11" s="34" t="s">
        <v>76</v>
      </c>
      <c r="F11" s="33" t="s">
        <v>76</v>
      </c>
      <c r="G11" s="34" t="s">
        <v>76</v>
      </c>
      <c r="H11" s="33" t="s">
        <v>76</v>
      </c>
      <c r="I11" s="34" t="s">
        <v>76</v>
      </c>
      <c r="J11" s="33" t="s">
        <v>76</v>
      </c>
      <c r="K11" s="34" t="s">
        <v>76</v>
      </c>
      <c r="L11" s="33" t="s">
        <v>76</v>
      </c>
      <c r="M11" s="34" t="s">
        <v>76</v>
      </c>
      <c r="N11" s="33" t="s">
        <v>76</v>
      </c>
      <c r="O11" s="34" t="s">
        <v>76</v>
      </c>
      <c r="P11" s="33" t="s">
        <v>76</v>
      </c>
      <c r="Q11" s="34" t="s">
        <v>76</v>
      </c>
      <c r="R11" s="35" t="s">
        <v>76</v>
      </c>
    </row>
    <row r="12" spans="1:18" ht="15" x14ac:dyDescent="0.2">
      <c r="A12" s="36" t="s">
        <v>134</v>
      </c>
      <c r="B12" s="63">
        <v>2500</v>
      </c>
      <c r="C12" s="37">
        <v>1</v>
      </c>
      <c r="D12" s="74">
        <v>0.25579098795371025</v>
      </c>
      <c r="E12" s="39">
        <v>16.100000000000001</v>
      </c>
      <c r="F12" s="38"/>
      <c r="G12" s="39">
        <v>16.100000000000001</v>
      </c>
      <c r="H12" s="38"/>
      <c r="I12" s="39">
        <v>16.100000000000001</v>
      </c>
      <c r="J12" s="38"/>
      <c r="K12" s="39">
        <v>16.100000000000001</v>
      </c>
      <c r="L12" s="38"/>
      <c r="M12" s="39">
        <v>16.100000000000001</v>
      </c>
      <c r="N12" s="38"/>
      <c r="O12" s="39">
        <v>16.100000000000001</v>
      </c>
      <c r="P12" s="38"/>
      <c r="Q12" s="39">
        <v>16.100000000000001</v>
      </c>
      <c r="R12" s="40"/>
    </row>
    <row r="13" spans="1:18" ht="25.5" x14ac:dyDescent="0.2">
      <c r="A13" s="32" t="s">
        <v>139</v>
      </c>
      <c r="B13" s="62">
        <v>132</v>
      </c>
      <c r="C13" s="55">
        <v>1</v>
      </c>
      <c r="D13" s="75"/>
      <c r="E13" s="34">
        <v>40</v>
      </c>
      <c r="F13" s="33"/>
      <c r="G13" s="34">
        <v>40</v>
      </c>
      <c r="H13" s="33"/>
      <c r="I13" s="34">
        <v>40</v>
      </c>
      <c r="J13" s="33"/>
      <c r="K13" s="34">
        <v>40</v>
      </c>
      <c r="L13" s="33"/>
      <c r="M13" s="34">
        <v>40</v>
      </c>
      <c r="N13" s="33"/>
      <c r="O13" s="34">
        <v>40</v>
      </c>
      <c r="P13" s="33"/>
      <c r="Q13" s="34">
        <v>40</v>
      </c>
      <c r="R13" s="35"/>
    </row>
    <row r="14" spans="1:18" ht="15" x14ac:dyDescent="0.2">
      <c r="A14" s="36" t="s">
        <v>142</v>
      </c>
      <c r="B14" s="63"/>
      <c r="C14" s="37" t="s">
        <v>76</v>
      </c>
      <c r="D14" s="74" t="s">
        <v>76</v>
      </c>
      <c r="E14" s="39" t="s">
        <v>76</v>
      </c>
      <c r="F14" s="38" t="s">
        <v>76</v>
      </c>
      <c r="G14" s="39" t="s">
        <v>76</v>
      </c>
      <c r="H14" s="38" t="s">
        <v>76</v>
      </c>
      <c r="I14" s="39" t="s">
        <v>76</v>
      </c>
      <c r="J14" s="38" t="s">
        <v>76</v>
      </c>
      <c r="K14" s="39" t="s">
        <v>76</v>
      </c>
      <c r="L14" s="38" t="s">
        <v>76</v>
      </c>
      <c r="M14" s="39" t="s">
        <v>76</v>
      </c>
      <c r="N14" s="38" t="s">
        <v>76</v>
      </c>
      <c r="O14" s="39" t="s">
        <v>76</v>
      </c>
      <c r="P14" s="38" t="s">
        <v>76</v>
      </c>
      <c r="Q14" s="39" t="s">
        <v>76</v>
      </c>
      <c r="R14" s="40" t="s">
        <v>76</v>
      </c>
    </row>
    <row r="15" spans="1:18" ht="15" x14ac:dyDescent="0.2">
      <c r="A15" s="32" t="s">
        <v>144</v>
      </c>
      <c r="B15" s="62" t="s">
        <v>76</v>
      </c>
      <c r="C15" s="55" t="s">
        <v>76</v>
      </c>
      <c r="D15" s="75" t="s">
        <v>76</v>
      </c>
      <c r="E15" s="34" t="s">
        <v>76</v>
      </c>
      <c r="F15" s="33" t="s">
        <v>76</v>
      </c>
      <c r="G15" s="34" t="s">
        <v>76</v>
      </c>
      <c r="H15" s="33" t="s">
        <v>76</v>
      </c>
      <c r="I15" s="34" t="s">
        <v>76</v>
      </c>
      <c r="J15" s="33" t="s">
        <v>76</v>
      </c>
      <c r="K15" s="34" t="s">
        <v>76</v>
      </c>
      <c r="L15" s="33" t="s">
        <v>76</v>
      </c>
      <c r="M15" s="34" t="s">
        <v>76</v>
      </c>
      <c r="N15" s="33" t="s">
        <v>76</v>
      </c>
      <c r="O15" s="34" t="s">
        <v>76</v>
      </c>
      <c r="P15" s="33" t="s">
        <v>76</v>
      </c>
      <c r="Q15" s="34" t="s">
        <v>76</v>
      </c>
      <c r="R15" s="35" t="s">
        <v>76</v>
      </c>
    </row>
    <row r="16" spans="1:18" ht="15" x14ac:dyDescent="0.2">
      <c r="A16" s="36" t="s">
        <v>147</v>
      </c>
      <c r="B16" s="63" t="s">
        <v>76</v>
      </c>
      <c r="C16" s="37" t="s">
        <v>76</v>
      </c>
      <c r="D16" s="74" t="s">
        <v>76</v>
      </c>
      <c r="E16" s="39" t="s">
        <v>76</v>
      </c>
      <c r="F16" s="38" t="s">
        <v>76</v>
      </c>
      <c r="G16" s="39" t="s">
        <v>76</v>
      </c>
      <c r="H16" s="38" t="s">
        <v>76</v>
      </c>
      <c r="I16" s="39" t="s">
        <v>76</v>
      </c>
      <c r="J16" s="38" t="s">
        <v>76</v>
      </c>
      <c r="K16" s="39" t="s">
        <v>76</v>
      </c>
      <c r="L16" s="38" t="s">
        <v>76</v>
      </c>
      <c r="M16" s="39" t="s">
        <v>76</v>
      </c>
      <c r="N16" s="38" t="s">
        <v>76</v>
      </c>
      <c r="O16" s="39" t="s">
        <v>76</v>
      </c>
      <c r="P16" s="38" t="s">
        <v>76</v>
      </c>
      <c r="Q16" s="39" t="s">
        <v>76</v>
      </c>
      <c r="R16" s="40" t="s">
        <v>76</v>
      </c>
    </row>
    <row r="17" spans="1:18" ht="15" x14ac:dyDescent="0.2">
      <c r="A17" s="32" t="s">
        <v>151</v>
      </c>
      <c r="B17" s="62" t="s">
        <v>76</v>
      </c>
      <c r="C17" s="55" t="s">
        <v>76</v>
      </c>
      <c r="D17" s="75" t="s">
        <v>76</v>
      </c>
      <c r="E17" s="34" t="s">
        <v>76</v>
      </c>
      <c r="F17" s="33" t="s">
        <v>76</v>
      </c>
      <c r="G17" s="34" t="s">
        <v>76</v>
      </c>
      <c r="H17" s="33" t="s">
        <v>76</v>
      </c>
      <c r="I17" s="34" t="s">
        <v>76</v>
      </c>
      <c r="J17" s="33" t="s">
        <v>76</v>
      </c>
      <c r="K17" s="34" t="s">
        <v>76</v>
      </c>
      <c r="L17" s="33" t="s">
        <v>76</v>
      </c>
      <c r="M17" s="34" t="s">
        <v>76</v>
      </c>
      <c r="N17" s="33" t="s">
        <v>76</v>
      </c>
      <c r="O17" s="34" t="s">
        <v>76</v>
      </c>
      <c r="P17" s="33" t="s">
        <v>76</v>
      </c>
      <c r="Q17" s="34" t="s">
        <v>76</v>
      </c>
      <c r="R17" s="35" t="s">
        <v>76</v>
      </c>
    </row>
    <row r="18" spans="1:18" ht="25.5" x14ac:dyDescent="0.2">
      <c r="A18" s="36" t="s">
        <v>153</v>
      </c>
      <c r="B18" s="63" t="s">
        <v>76</v>
      </c>
      <c r="C18" s="37" t="s">
        <v>76</v>
      </c>
      <c r="D18" s="74" t="s">
        <v>76</v>
      </c>
      <c r="E18" s="39" t="s">
        <v>76</v>
      </c>
      <c r="F18" s="38" t="s">
        <v>76</v>
      </c>
      <c r="G18" s="39" t="s">
        <v>76</v>
      </c>
      <c r="H18" s="38" t="s">
        <v>76</v>
      </c>
      <c r="I18" s="39" t="s">
        <v>76</v>
      </c>
      <c r="J18" s="38" t="s">
        <v>76</v>
      </c>
      <c r="K18" s="39" t="s">
        <v>76</v>
      </c>
      <c r="L18" s="38" t="s">
        <v>76</v>
      </c>
      <c r="M18" s="39" t="s">
        <v>76</v>
      </c>
      <c r="N18" s="38" t="s">
        <v>76</v>
      </c>
      <c r="O18" s="39" t="s">
        <v>76</v>
      </c>
      <c r="P18" s="38" t="s">
        <v>76</v>
      </c>
      <c r="Q18" s="39" t="s">
        <v>76</v>
      </c>
      <c r="R18" s="40" t="s">
        <v>76</v>
      </c>
    </row>
    <row r="19" spans="1:18" ht="15" x14ac:dyDescent="0.2">
      <c r="A19" s="32" t="s">
        <v>156</v>
      </c>
      <c r="B19" s="62" t="s">
        <v>76</v>
      </c>
      <c r="C19" s="55" t="s">
        <v>76</v>
      </c>
      <c r="D19" s="75" t="s">
        <v>76</v>
      </c>
      <c r="E19" s="34" t="s">
        <v>76</v>
      </c>
      <c r="F19" s="33" t="s">
        <v>76</v>
      </c>
      <c r="G19" s="34" t="s">
        <v>76</v>
      </c>
      <c r="H19" s="33" t="s">
        <v>76</v>
      </c>
      <c r="I19" s="34" t="s">
        <v>76</v>
      </c>
      <c r="J19" s="33" t="s">
        <v>76</v>
      </c>
      <c r="K19" s="34" t="s">
        <v>76</v>
      </c>
      <c r="L19" s="33" t="s">
        <v>76</v>
      </c>
      <c r="M19" s="34" t="s">
        <v>76</v>
      </c>
      <c r="N19" s="33" t="s">
        <v>76</v>
      </c>
      <c r="O19" s="34" t="s">
        <v>76</v>
      </c>
      <c r="P19" s="33" t="s">
        <v>76</v>
      </c>
      <c r="Q19" s="34" t="s">
        <v>76</v>
      </c>
      <c r="R19" s="35" t="s">
        <v>76</v>
      </c>
    </row>
    <row r="20" spans="1:18" ht="25.5" x14ac:dyDescent="0.2">
      <c r="A20" s="36" t="s">
        <v>158</v>
      </c>
      <c r="B20" s="63" t="s">
        <v>76</v>
      </c>
      <c r="C20" s="37" t="s">
        <v>76</v>
      </c>
      <c r="D20" s="74" t="s">
        <v>76</v>
      </c>
      <c r="E20" s="39" t="s">
        <v>76</v>
      </c>
      <c r="F20" s="38" t="s">
        <v>76</v>
      </c>
      <c r="G20" s="39" t="s">
        <v>76</v>
      </c>
      <c r="H20" s="38" t="s">
        <v>76</v>
      </c>
      <c r="I20" s="39" t="s">
        <v>76</v>
      </c>
      <c r="J20" s="38" t="s">
        <v>76</v>
      </c>
      <c r="K20" s="39" t="s">
        <v>76</v>
      </c>
      <c r="L20" s="38" t="s">
        <v>76</v>
      </c>
      <c r="M20" s="39" t="s">
        <v>76</v>
      </c>
      <c r="N20" s="38" t="s">
        <v>76</v>
      </c>
      <c r="O20" s="39" t="s">
        <v>76</v>
      </c>
      <c r="P20" s="38" t="s">
        <v>76</v>
      </c>
      <c r="Q20" s="39" t="s">
        <v>76</v>
      </c>
      <c r="R20" s="40" t="s">
        <v>76</v>
      </c>
    </row>
    <row r="21" spans="1:18" ht="15" x14ac:dyDescent="0.2">
      <c r="A21" s="32" t="s">
        <v>160</v>
      </c>
      <c r="B21" s="62"/>
      <c r="C21" s="55"/>
      <c r="D21" s="75">
        <v>0.70104763319748464</v>
      </c>
      <c r="E21" s="34">
        <v>27</v>
      </c>
      <c r="F21" s="33"/>
      <c r="G21" s="34">
        <v>27</v>
      </c>
      <c r="H21" s="33"/>
      <c r="I21" s="34">
        <v>27</v>
      </c>
      <c r="J21" s="33"/>
      <c r="K21" s="34">
        <v>27</v>
      </c>
      <c r="L21" s="33"/>
      <c r="M21" s="34">
        <v>27</v>
      </c>
      <c r="N21" s="33"/>
      <c r="O21" s="34">
        <v>27</v>
      </c>
      <c r="P21" s="33"/>
      <c r="Q21" s="34">
        <v>27</v>
      </c>
      <c r="R21" s="35"/>
    </row>
    <row r="22" spans="1:18" ht="15" x14ac:dyDescent="0.2">
      <c r="A22" s="36" t="s">
        <v>164</v>
      </c>
      <c r="B22" s="63" t="s">
        <v>76</v>
      </c>
      <c r="C22" s="37" t="s">
        <v>76</v>
      </c>
      <c r="D22" s="74" t="s">
        <v>76</v>
      </c>
      <c r="E22" s="39" t="s">
        <v>76</v>
      </c>
      <c r="F22" s="38" t="s">
        <v>76</v>
      </c>
      <c r="G22" s="39" t="s">
        <v>76</v>
      </c>
      <c r="H22" s="38" t="s">
        <v>76</v>
      </c>
      <c r="I22" s="39" t="s">
        <v>76</v>
      </c>
      <c r="J22" s="38" t="s">
        <v>76</v>
      </c>
      <c r="K22" s="39" t="s">
        <v>76</v>
      </c>
      <c r="L22" s="38" t="s">
        <v>76</v>
      </c>
      <c r="M22" s="39" t="s">
        <v>76</v>
      </c>
      <c r="N22" s="38" t="s">
        <v>76</v>
      </c>
      <c r="O22" s="39" t="s">
        <v>76</v>
      </c>
      <c r="P22" s="38" t="s">
        <v>76</v>
      </c>
      <c r="Q22" s="39" t="s">
        <v>76</v>
      </c>
      <c r="R22" s="40" t="s">
        <v>76</v>
      </c>
    </row>
    <row r="23" spans="1:18" ht="25.5" x14ac:dyDescent="0.2">
      <c r="A23" s="32" t="s">
        <v>167</v>
      </c>
      <c r="B23" s="62" t="s">
        <v>76</v>
      </c>
      <c r="C23" s="55" t="s">
        <v>76</v>
      </c>
      <c r="D23" s="75" t="s">
        <v>76</v>
      </c>
      <c r="E23" s="34" t="s">
        <v>76</v>
      </c>
      <c r="F23" s="33" t="s">
        <v>76</v>
      </c>
      <c r="G23" s="34" t="s">
        <v>76</v>
      </c>
      <c r="H23" s="33" t="s">
        <v>76</v>
      </c>
      <c r="I23" s="34" t="s">
        <v>76</v>
      </c>
      <c r="J23" s="33" t="s">
        <v>76</v>
      </c>
      <c r="K23" s="34" t="s">
        <v>76</v>
      </c>
      <c r="L23" s="33" t="s">
        <v>76</v>
      </c>
      <c r="M23" s="34" t="s">
        <v>76</v>
      </c>
      <c r="N23" s="33" t="s">
        <v>76</v>
      </c>
      <c r="O23" s="34" t="s">
        <v>76</v>
      </c>
      <c r="P23" s="33" t="s">
        <v>76</v>
      </c>
      <c r="Q23" s="34" t="s">
        <v>76</v>
      </c>
      <c r="R23" s="35" t="s">
        <v>76</v>
      </c>
    </row>
    <row r="24" spans="1:18" ht="15" x14ac:dyDescent="0.2">
      <c r="A24" s="36" t="s">
        <v>169</v>
      </c>
      <c r="B24" s="63" t="s">
        <v>76</v>
      </c>
      <c r="C24" s="37" t="s">
        <v>76</v>
      </c>
      <c r="D24" s="74" t="s">
        <v>76</v>
      </c>
      <c r="E24" s="39" t="s">
        <v>76</v>
      </c>
      <c r="F24" s="38" t="s">
        <v>76</v>
      </c>
      <c r="G24" s="39" t="s">
        <v>76</v>
      </c>
      <c r="H24" s="38" t="s">
        <v>76</v>
      </c>
      <c r="I24" s="39" t="s">
        <v>76</v>
      </c>
      <c r="J24" s="38" t="s">
        <v>76</v>
      </c>
      <c r="K24" s="39" t="s">
        <v>76</v>
      </c>
      <c r="L24" s="38" t="s">
        <v>76</v>
      </c>
      <c r="M24" s="39" t="s">
        <v>76</v>
      </c>
      <c r="N24" s="38" t="s">
        <v>76</v>
      </c>
      <c r="O24" s="39" t="s">
        <v>76</v>
      </c>
      <c r="P24" s="38" t="s">
        <v>76</v>
      </c>
      <c r="Q24" s="39" t="s">
        <v>76</v>
      </c>
      <c r="R24" s="40" t="s">
        <v>76</v>
      </c>
    </row>
    <row r="25" spans="1:18" ht="25.5" x14ac:dyDescent="0.2">
      <c r="A25" s="32" t="s">
        <v>171</v>
      </c>
      <c r="B25" s="62" t="s">
        <v>76</v>
      </c>
      <c r="C25" s="55" t="s">
        <v>76</v>
      </c>
      <c r="D25" s="75" t="s">
        <v>76</v>
      </c>
      <c r="E25" s="34" t="s">
        <v>76</v>
      </c>
      <c r="F25" s="33" t="s">
        <v>76</v>
      </c>
      <c r="G25" s="34" t="s">
        <v>76</v>
      </c>
      <c r="H25" s="33" t="s">
        <v>76</v>
      </c>
      <c r="I25" s="34" t="s">
        <v>76</v>
      </c>
      <c r="J25" s="33" t="s">
        <v>76</v>
      </c>
      <c r="K25" s="34" t="s">
        <v>76</v>
      </c>
      <c r="L25" s="33" t="s">
        <v>76</v>
      </c>
      <c r="M25" s="34" t="s">
        <v>76</v>
      </c>
      <c r="N25" s="33" t="s">
        <v>76</v>
      </c>
      <c r="O25" s="34" t="s">
        <v>76</v>
      </c>
      <c r="P25" s="33" t="s">
        <v>76</v>
      </c>
      <c r="Q25" s="34" t="s">
        <v>76</v>
      </c>
      <c r="R25" s="35" t="s">
        <v>76</v>
      </c>
    </row>
    <row r="26" spans="1:18" ht="15" x14ac:dyDescent="0.2">
      <c r="A26" s="36" t="s">
        <v>172</v>
      </c>
      <c r="B26" s="63" t="s">
        <v>76</v>
      </c>
      <c r="C26" s="37" t="s">
        <v>76</v>
      </c>
      <c r="D26" s="74" t="s">
        <v>76</v>
      </c>
      <c r="E26" s="39" t="s">
        <v>76</v>
      </c>
      <c r="F26" s="38" t="s">
        <v>76</v>
      </c>
      <c r="G26" s="39" t="s">
        <v>76</v>
      </c>
      <c r="H26" s="38" t="s">
        <v>76</v>
      </c>
      <c r="I26" s="39" t="s">
        <v>76</v>
      </c>
      <c r="J26" s="38" t="s">
        <v>76</v>
      </c>
      <c r="K26" s="39" t="s">
        <v>76</v>
      </c>
      <c r="L26" s="38" t="s">
        <v>76</v>
      </c>
      <c r="M26" s="39" t="s">
        <v>76</v>
      </c>
      <c r="N26" s="38" t="s">
        <v>76</v>
      </c>
      <c r="O26" s="39" t="s">
        <v>76</v>
      </c>
      <c r="P26" s="38" t="s">
        <v>76</v>
      </c>
      <c r="Q26" s="39" t="s">
        <v>76</v>
      </c>
      <c r="R26" s="40" t="s">
        <v>76</v>
      </c>
    </row>
    <row r="27" spans="1:18" ht="25.5" x14ac:dyDescent="0.2">
      <c r="A27" s="32" t="s">
        <v>174</v>
      </c>
      <c r="B27" s="62" t="s">
        <v>76</v>
      </c>
      <c r="C27" s="55" t="s">
        <v>76</v>
      </c>
      <c r="D27" s="75" t="s">
        <v>76</v>
      </c>
      <c r="E27" s="34" t="s">
        <v>76</v>
      </c>
      <c r="F27" s="33" t="s">
        <v>76</v>
      </c>
      <c r="G27" s="34" t="s">
        <v>76</v>
      </c>
      <c r="H27" s="33" t="s">
        <v>76</v>
      </c>
      <c r="I27" s="34" t="s">
        <v>76</v>
      </c>
      <c r="J27" s="33" t="s">
        <v>76</v>
      </c>
      <c r="K27" s="34" t="s">
        <v>76</v>
      </c>
      <c r="L27" s="33" t="s">
        <v>76</v>
      </c>
      <c r="M27" s="34" t="s">
        <v>76</v>
      </c>
      <c r="N27" s="33" t="s">
        <v>76</v>
      </c>
      <c r="O27" s="34" t="s">
        <v>76</v>
      </c>
      <c r="P27" s="33" t="s">
        <v>76</v>
      </c>
      <c r="Q27" s="34" t="s">
        <v>76</v>
      </c>
      <c r="R27" s="35" t="s">
        <v>76</v>
      </c>
    </row>
    <row r="28" spans="1:18" ht="25.5" x14ac:dyDescent="0.2">
      <c r="A28" s="36" t="s">
        <v>175</v>
      </c>
      <c r="B28" s="63" t="s">
        <v>76</v>
      </c>
      <c r="C28" s="37" t="s">
        <v>76</v>
      </c>
      <c r="D28" s="74" t="s">
        <v>76</v>
      </c>
      <c r="E28" s="39" t="s">
        <v>76</v>
      </c>
      <c r="F28" s="38" t="s">
        <v>76</v>
      </c>
      <c r="G28" s="39" t="s">
        <v>76</v>
      </c>
      <c r="H28" s="38" t="s">
        <v>76</v>
      </c>
      <c r="I28" s="39" t="s">
        <v>76</v>
      </c>
      <c r="J28" s="38" t="s">
        <v>76</v>
      </c>
      <c r="K28" s="39" t="s">
        <v>76</v>
      </c>
      <c r="L28" s="38" t="s">
        <v>76</v>
      </c>
      <c r="M28" s="39" t="s">
        <v>76</v>
      </c>
      <c r="N28" s="38" t="s">
        <v>76</v>
      </c>
      <c r="O28" s="39" t="s">
        <v>76</v>
      </c>
      <c r="P28" s="38" t="s">
        <v>76</v>
      </c>
      <c r="Q28" s="39" t="s">
        <v>76</v>
      </c>
      <c r="R28" s="40" t="s">
        <v>76</v>
      </c>
    </row>
    <row r="29" spans="1:18" ht="15" x14ac:dyDescent="0.2">
      <c r="A29" s="32" t="s">
        <v>177</v>
      </c>
      <c r="B29" s="62" t="s">
        <v>76</v>
      </c>
      <c r="C29" s="55" t="s">
        <v>76</v>
      </c>
      <c r="D29" s="75" t="s">
        <v>76</v>
      </c>
      <c r="E29" s="34" t="s">
        <v>76</v>
      </c>
      <c r="F29" s="33" t="s">
        <v>76</v>
      </c>
      <c r="G29" s="34" t="s">
        <v>76</v>
      </c>
      <c r="H29" s="33" t="s">
        <v>76</v>
      </c>
      <c r="I29" s="34" t="s">
        <v>76</v>
      </c>
      <c r="J29" s="33" t="s">
        <v>76</v>
      </c>
      <c r="K29" s="34" t="s">
        <v>76</v>
      </c>
      <c r="L29" s="33" t="s">
        <v>76</v>
      </c>
      <c r="M29" s="34" t="s">
        <v>76</v>
      </c>
      <c r="N29" s="33" t="s">
        <v>76</v>
      </c>
      <c r="O29" s="34" t="s">
        <v>76</v>
      </c>
      <c r="P29" s="33" t="s">
        <v>76</v>
      </c>
      <c r="Q29" s="34" t="s">
        <v>76</v>
      </c>
      <c r="R29" s="35" t="s">
        <v>76</v>
      </c>
    </row>
    <row r="30" spans="1:18" ht="15" x14ac:dyDescent="0.2">
      <c r="A30" s="36" t="s">
        <v>178</v>
      </c>
      <c r="B30" s="63" t="s">
        <v>76</v>
      </c>
      <c r="C30" s="37" t="s">
        <v>76</v>
      </c>
      <c r="D30" s="74" t="s">
        <v>76</v>
      </c>
      <c r="E30" s="39" t="s">
        <v>76</v>
      </c>
      <c r="F30" s="38" t="s">
        <v>76</v>
      </c>
      <c r="G30" s="39" t="s">
        <v>76</v>
      </c>
      <c r="H30" s="38" t="s">
        <v>76</v>
      </c>
      <c r="I30" s="39" t="s">
        <v>76</v>
      </c>
      <c r="J30" s="38" t="s">
        <v>76</v>
      </c>
      <c r="K30" s="39" t="s">
        <v>76</v>
      </c>
      <c r="L30" s="38" t="s">
        <v>76</v>
      </c>
      <c r="M30" s="39" t="s">
        <v>76</v>
      </c>
      <c r="N30" s="38" t="s">
        <v>76</v>
      </c>
      <c r="O30" s="39" t="s">
        <v>76</v>
      </c>
      <c r="P30" s="38" t="s">
        <v>76</v>
      </c>
      <c r="Q30" s="39" t="s">
        <v>76</v>
      </c>
      <c r="R30" s="40" t="s">
        <v>76</v>
      </c>
    </row>
    <row r="31" spans="1:18" ht="15" x14ac:dyDescent="0.2">
      <c r="A31" s="32" t="s">
        <v>179</v>
      </c>
      <c r="B31" s="62" t="s">
        <v>76</v>
      </c>
      <c r="C31" s="55" t="s">
        <v>76</v>
      </c>
      <c r="D31" s="75" t="s">
        <v>76</v>
      </c>
      <c r="E31" s="34" t="s">
        <v>76</v>
      </c>
      <c r="F31" s="33" t="s">
        <v>76</v>
      </c>
      <c r="G31" s="34" t="s">
        <v>76</v>
      </c>
      <c r="H31" s="33" t="s">
        <v>76</v>
      </c>
      <c r="I31" s="34" t="s">
        <v>76</v>
      </c>
      <c r="J31" s="33" t="s">
        <v>76</v>
      </c>
      <c r="K31" s="34" t="s">
        <v>76</v>
      </c>
      <c r="L31" s="33" t="s">
        <v>76</v>
      </c>
      <c r="M31" s="34" t="s">
        <v>76</v>
      </c>
      <c r="N31" s="33" t="s">
        <v>76</v>
      </c>
      <c r="O31" s="34" t="s">
        <v>76</v>
      </c>
      <c r="P31" s="33" t="s">
        <v>76</v>
      </c>
      <c r="Q31" s="34" t="s">
        <v>76</v>
      </c>
      <c r="R31" s="35" t="s">
        <v>76</v>
      </c>
    </row>
    <row r="32" spans="1:18" ht="15" x14ac:dyDescent="0.2">
      <c r="A32" s="36" t="s">
        <v>180</v>
      </c>
      <c r="B32" s="63" t="s">
        <v>76</v>
      </c>
      <c r="C32" s="37" t="s">
        <v>76</v>
      </c>
      <c r="D32" s="74" t="s">
        <v>76</v>
      </c>
      <c r="E32" s="39" t="s">
        <v>76</v>
      </c>
      <c r="F32" s="38" t="s">
        <v>76</v>
      </c>
      <c r="G32" s="39" t="s">
        <v>76</v>
      </c>
      <c r="H32" s="38" t="s">
        <v>76</v>
      </c>
      <c r="I32" s="39" t="s">
        <v>76</v>
      </c>
      <c r="J32" s="38" t="s">
        <v>76</v>
      </c>
      <c r="K32" s="39" t="s">
        <v>76</v>
      </c>
      <c r="L32" s="38" t="s">
        <v>76</v>
      </c>
      <c r="M32" s="39" t="s">
        <v>76</v>
      </c>
      <c r="N32" s="38" t="s">
        <v>76</v>
      </c>
      <c r="O32" s="39" t="s">
        <v>76</v>
      </c>
      <c r="P32" s="38" t="s">
        <v>76</v>
      </c>
      <c r="Q32" s="39" t="s">
        <v>76</v>
      </c>
      <c r="R32" s="40" t="s">
        <v>76</v>
      </c>
    </row>
    <row r="33" spans="1:18" ht="15" x14ac:dyDescent="0.2">
      <c r="A33" s="32" t="s">
        <v>182</v>
      </c>
      <c r="B33" s="62" t="s">
        <v>76</v>
      </c>
      <c r="C33" s="55" t="s">
        <v>76</v>
      </c>
      <c r="D33" s="75" t="s">
        <v>76</v>
      </c>
      <c r="E33" s="34" t="s">
        <v>76</v>
      </c>
      <c r="F33" s="33" t="s">
        <v>76</v>
      </c>
      <c r="G33" s="34" t="s">
        <v>76</v>
      </c>
      <c r="H33" s="33" t="s">
        <v>76</v>
      </c>
      <c r="I33" s="34" t="s">
        <v>76</v>
      </c>
      <c r="J33" s="33" t="s">
        <v>76</v>
      </c>
      <c r="K33" s="34" t="s">
        <v>76</v>
      </c>
      <c r="L33" s="33" t="s">
        <v>76</v>
      </c>
      <c r="M33" s="34" t="s">
        <v>76</v>
      </c>
      <c r="N33" s="33" t="s">
        <v>76</v>
      </c>
      <c r="O33" s="34" t="s">
        <v>76</v>
      </c>
      <c r="P33" s="33" t="s">
        <v>76</v>
      </c>
      <c r="Q33" s="34" t="s">
        <v>76</v>
      </c>
      <c r="R33" s="35" t="s">
        <v>76</v>
      </c>
    </row>
    <row r="34" spans="1:18" ht="15" x14ac:dyDescent="0.2">
      <c r="A34" s="36" t="s">
        <v>185</v>
      </c>
      <c r="B34" s="63" t="s">
        <v>76</v>
      </c>
      <c r="C34" s="37" t="s">
        <v>76</v>
      </c>
      <c r="D34" s="74" t="s">
        <v>76</v>
      </c>
      <c r="E34" s="39" t="s">
        <v>76</v>
      </c>
      <c r="F34" s="38" t="s">
        <v>76</v>
      </c>
      <c r="G34" s="39" t="s">
        <v>76</v>
      </c>
      <c r="H34" s="38" t="s">
        <v>76</v>
      </c>
      <c r="I34" s="39" t="s">
        <v>76</v>
      </c>
      <c r="J34" s="38" t="s">
        <v>76</v>
      </c>
      <c r="K34" s="39" t="s">
        <v>76</v>
      </c>
      <c r="L34" s="38" t="s">
        <v>76</v>
      </c>
      <c r="M34" s="39" t="s">
        <v>76</v>
      </c>
      <c r="N34" s="38" t="s">
        <v>76</v>
      </c>
      <c r="O34" s="39" t="s">
        <v>76</v>
      </c>
      <c r="P34" s="38" t="s">
        <v>76</v>
      </c>
      <c r="Q34" s="39" t="s">
        <v>76</v>
      </c>
      <c r="R34" s="40" t="s">
        <v>76</v>
      </c>
    </row>
    <row r="35" spans="1:18" ht="15" x14ac:dyDescent="0.2">
      <c r="A35" s="32" t="s">
        <v>188</v>
      </c>
      <c r="B35" s="62" t="s">
        <v>76</v>
      </c>
      <c r="C35" s="55" t="s">
        <v>76</v>
      </c>
      <c r="D35" s="75" t="s">
        <v>76</v>
      </c>
      <c r="E35" s="34" t="s">
        <v>76</v>
      </c>
      <c r="F35" s="33" t="s">
        <v>76</v>
      </c>
      <c r="G35" s="34" t="s">
        <v>76</v>
      </c>
      <c r="H35" s="33" t="s">
        <v>76</v>
      </c>
      <c r="I35" s="34" t="s">
        <v>76</v>
      </c>
      <c r="J35" s="33" t="s">
        <v>76</v>
      </c>
      <c r="K35" s="34" t="s">
        <v>76</v>
      </c>
      <c r="L35" s="33" t="s">
        <v>76</v>
      </c>
      <c r="M35" s="34" t="s">
        <v>76</v>
      </c>
      <c r="N35" s="33" t="s">
        <v>76</v>
      </c>
      <c r="O35" s="34" t="s">
        <v>76</v>
      </c>
      <c r="P35" s="33" t="s">
        <v>76</v>
      </c>
      <c r="Q35" s="34" t="s">
        <v>76</v>
      </c>
      <c r="R35" s="35" t="s">
        <v>76</v>
      </c>
    </row>
    <row r="36" spans="1:18" ht="15" x14ac:dyDescent="0.2">
      <c r="A36" s="36" t="s">
        <v>190</v>
      </c>
      <c r="B36" s="63">
        <v>79335</v>
      </c>
      <c r="C36" s="37">
        <v>1</v>
      </c>
      <c r="D36" s="74">
        <v>0.74335482689522192</v>
      </c>
      <c r="E36" s="39">
        <v>6.25</v>
      </c>
      <c r="F36" s="38"/>
      <c r="G36" s="39">
        <v>15.76</v>
      </c>
      <c r="H36" s="38"/>
      <c r="I36" s="39">
        <v>18.93</v>
      </c>
      <c r="J36" s="38"/>
      <c r="K36" s="39">
        <v>22.1</v>
      </c>
      <c r="L36" s="38"/>
      <c r="M36" s="39">
        <v>28.44</v>
      </c>
      <c r="N36" s="38"/>
      <c r="O36" s="39">
        <v>37.950000000000003</v>
      </c>
      <c r="P36" s="38"/>
      <c r="Q36" s="39">
        <v>53.8</v>
      </c>
      <c r="R36" s="40"/>
    </row>
    <row r="37" spans="1:18" ht="15" x14ac:dyDescent="0.2">
      <c r="A37" s="32" t="s">
        <v>194</v>
      </c>
      <c r="B37" s="62" t="s">
        <v>76</v>
      </c>
      <c r="C37" s="55" t="s">
        <v>76</v>
      </c>
      <c r="D37" s="75" t="s">
        <v>76</v>
      </c>
      <c r="E37" s="34" t="s">
        <v>76</v>
      </c>
      <c r="F37" s="33" t="s">
        <v>76</v>
      </c>
      <c r="G37" s="34" t="s">
        <v>76</v>
      </c>
      <c r="H37" s="33" t="s">
        <v>76</v>
      </c>
      <c r="I37" s="34" t="s">
        <v>76</v>
      </c>
      <c r="J37" s="33" t="s">
        <v>76</v>
      </c>
      <c r="K37" s="34" t="s">
        <v>76</v>
      </c>
      <c r="L37" s="33" t="s">
        <v>76</v>
      </c>
      <c r="M37" s="34" t="s">
        <v>76</v>
      </c>
      <c r="N37" s="33" t="s">
        <v>76</v>
      </c>
      <c r="O37" s="34" t="s">
        <v>76</v>
      </c>
      <c r="P37" s="33" t="s">
        <v>76</v>
      </c>
      <c r="Q37" s="34" t="s">
        <v>76</v>
      </c>
      <c r="R37" s="35" t="s">
        <v>76</v>
      </c>
    </row>
    <row r="38" spans="1:18" ht="15" x14ac:dyDescent="0.2">
      <c r="A38" s="36" t="s">
        <v>196</v>
      </c>
      <c r="B38" s="63">
        <v>832</v>
      </c>
      <c r="C38" s="37">
        <v>1</v>
      </c>
      <c r="D38" s="74">
        <v>0.73411292984913412</v>
      </c>
      <c r="E38" s="39">
        <v>54</v>
      </c>
      <c r="F38" s="38"/>
      <c r="G38" s="39">
        <v>63.81</v>
      </c>
      <c r="H38" s="38"/>
      <c r="I38" s="39">
        <v>67.08</v>
      </c>
      <c r="J38" s="38"/>
      <c r="K38" s="39">
        <v>70.349999999999994</v>
      </c>
      <c r="L38" s="38"/>
      <c r="M38" s="39">
        <v>76.89</v>
      </c>
      <c r="N38" s="38"/>
      <c r="O38" s="39">
        <v>86.7</v>
      </c>
      <c r="P38" s="38"/>
      <c r="Q38" s="39">
        <v>103.05</v>
      </c>
      <c r="R38" s="40"/>
    </row>
    <row r="39" spans="1:18" ht="15" x14ac:dyDescent="0.2">
      <c r="A39" s="32" t="s">
        <v>199</v>
      </c>
      <c r="B39" s="62" t="s">
        <v>76</v>
      </c>
      <c r="C39" s="55" t="s">
        <v>76</v>
      </c>
      <c r="D39" s="75" t="s">
        <v>76</v>
      </c>
      <c r="E39" s="34" t="s">
        <v>76</v>
      </c>
      <c r="F39" s="33" t="s">
        <v>76</v>
      </c>
      <c r="G39" s="34" t="s">
        <v>76</v>
      </c>
      <c r="H39" s="33" t="s">
        <v>76</v>
      </c>
      <c r="I39" s="34" t="s">
        <v>76</v>
      </c>
      <c r="J39" s="33" t="s">
        <v>76</v>
      </c>
      <c r="K39" s="34" t="s">
        <v>76</v>
      </c>
      <c r="L39" s="33" t="s">
        <v>76</v>
      </c>
      <c r="M39" s="34" t="s">
        <v>76</v>
      </c>
      <c r="N39" s="33" t="s">
        <v>76</v>
      </c>
      <c r="O39" s="34" t="s">
        <v>76</v>
      </c>
      <c r="P39" s="33" t="s">
        <v>76</v>
      </c>
      <c r="Q39" s="34" t="s">
        <v>76</v>
      </c>
      <c r="R39" s="35" t="s">
        <v>76</v>
      </c>
    </row>
    <row r="40" spans="1:18" ht="15" x14ac:dyDescent="0.2">
      <c r="A40" s="36" t="s">
        <v>201</v>
      </c>
      <c r="B40" s="63" t="s">
        <v>76</v>
      </c>
      <c r="C40" s="37" t="s">
        <v>76</v>
      </c>
      <c r="D40" s="74" t="s">
        <v>76</v>
      </c>
      <c r="E40" s="39" t="s">
        <v>76</v>
      </c>
      <c r="F40" s="38" t="s">
        <v>76</v>
      </c>
      <c r="G40" s="39" t="s">
        <v>76</v>
      </c>
      <c r="H40" s="38" t="s">
        <v>76</v>
      </c>
      <c r="I40" s="39" t="s">
        <v>76</v>
      </c>
      <c r="J40" s="38" t="s">
        <v>76</v>
      </c>
      <c r="K40" s="39" t="s">
        <v>76</v>
      </c>
      <c r="L40" s="38" t="s">
        <v>76</v>
      </c>
      <c r="M40" s="39" t="s">
        <v>76</v>
      </c>
      <c r="N40" s="38" t="s">
        <v>76</v>
      </c>
      <c r="O40" s="39" t="s">
        <v>76</v>
      </c>
      <c r="P40" s="38" t="s">
        <v>76</v>
      </c>
      <c r="Q40" s="39" t="s">
        <v>76</v>
      </c>
      <c r="R40" s="40" t="s">
        <v>76</v>
      </c>
    </row>
    <row r="41" spans="1:18" ht="15" x14ac:dyDescent="0.2">
      <c r="A41" s="32" t="s">
        <v>204</v>
      </c>
      <c r="B41" s="62" t="s">
        <v>76</v>
      </c>
      <c r="C41" s="55" t="s">
        <v>76</v>
      </c>
      <c r="D41" s="75" t="s">
        <v>76</v>
      </c>
      <c r="E41" s="34" t="s">
        <v>76</v>
      </c>
      <c r="F41" s="33" t="s">
        <v>76</v>
      </c>
      <c r="G41" s="34" t="s">
        <v>76</v>
      </c>
      <c r="H41" s="33" t="s">
        <v>76</v>
      </c>
      <c r="I41" s="34" t="s">
        <v>76</v>
      </c>
      <c r="J41" s="33" t="s">
        <v>76</v>
      </c>
      <c r="K41" s="34" t="s">
        <v>76</v>
      </c>
      <c r="L41" s="33" t="s">
        <v>76</v>
      </c>
      <c r="M41" s="34" t="s">
        <v>76</v>
      </c>
      <c r="N41" s="33" t="s">
        <v>76</v>
      </c>
      <c r="O41" s="34" t="s">
        <v>76</v>
      </c>
      <c r="P41" s="33" t="s">
        <v>76</v>
      </c>
      <c r="Q41" s="34" t="s">
        <v>76</v>
      </c>
      <c r="R41" s="35" t="s">
        <v>76</v>
      </c>
    </row>
    <row r="42" spans="1:18" ht="15" x14ac:dyDescent="0.2">
      <c r="A42" s="36" t="s">
        <v>206</v>
      </c>
      <c r="B42" s="63"/>
      <c r="C42" s="37"/>
      <c r="D42" s="74">
        <v>0.37300083377548698</v>
      </c>
      <c r="E42" s="39">
        <v>47</v>
      </c>
      <c r="F42" s="38"/>
      <c r="G42" s="39">
        <v>47</v>
      </c>
      <c r="H42" s="38"/>
      <c r="I42" s="39">
        <v>47</v>
      </c>
      <c r="J42" s="38"/>
      <c r="K42" s="39">
        <v>47</v>
      </c>
      <c r="L42" s="38"/>
      <c r="M42" s="39">
        <v>47</v>
      </c>
      <c r="N42" s="38"/>
      <c r="O42" s="39">
        <v>47</v>
      </c>
      <c r="P42" s="38"/>
      <c r="Q42" s="39">
        <v>47</v>
      </c>
      <c r="R42" s="40"/>
    </row>
    <row r="43" spans="1:18" ht="15" x14ac:dyDescent="0.2">
      <c r="A43" s="32" t="s">
        <v>208</v>
      </c>
      <c r="B43" s="62">
        <v>6306</v>
      </c>
      <c r="C43" s="55">
        <v>1</v>
      </c>
      <c r="D43" s="75">
        <v>0.98999019217269701</v>
      </c>
      <c r="E43" s="34">
        <v>26</v>
      </c>
      <c r="F43" s="33"/>
      <c r="G43" s="34">
        <v>26</v>
      </c>
      <c r="H43" s="33"/>
      <c r="I43" s="34">
        <v>26</v>
      </c>
      <c r="J43" s="33"/>
      <c r="K43" s="34">
        <v>26</v>
      </c>
      <c r="L43" s="33"/>
      <c r="M43" s="34">
        <v>26</v>
      </c>
      <c r="N43" s="33"/>
      <c r="O43" s="34">
        <v>26</v>
      </c>
      <c r="P43" s="33"/>
      <c r="Q43" s="34">
        <v>26</v>
      </c>
      <c r="R43" s="35"/>
    </row>
    <row r="44" spans="1:18" ht="15" x14ac:dyDescent="0.2">
      <c r="A44" s="36" t="s">
        <v>211</v>
      </c>
      <c r="B44" s="63" t="s">
        <v>76</v>
      </c>
      <c r="C44" s="37" t="s">
        <v>76</v>
      </c>
      <c r="D44" s="74" t="s">
        <v>76</v>
      </c>
      <c r="E44" s="39" t="s">
        <v>76</v>
      </c>
      <c r="F44" s="38" t="s">
        <v>76</v>
      </c>
      <c r="G44" s="39" t="s">
        <v>76</v>
      </c>
      <c r="H44" s="38" t="s">
        <v>76</v>
      </c>
      <c r="I44" s="39" t="s">
        <v>76</v>
      </c>
      <c r="J44" s="38" t="s">
        <v>76</v>
      </c>
      <c r="K44" s="39" t="s">
        <v>76</v>
      </c>
      <c r="L44" s="38" t="s">
        <v>76</v>
      </c>
      <c r="M44" s="39" t="s">
        <v>76</v>
      </c>
      <c r="N44" s="38" t="s">
        <v>76</v>
      </c>
      <c r="O44" s="39" t="s">
        <v>76</v>
      </c>
      <c r="P44" s="38" t="s">
        <v>76</v>
      </c>
      <c r="Q44" s="39" t="s">
        <v>76</v>
      </c>
      <c r="R44" s="40" t="s">
        <v>76</v>
      </c>
    </row>
    <row r="45" spans="1:18" ht="15" x14ac:dyDescent="0.2">
      <c r="A45" s="32" t="s">
        <v>213</v>
      </c>
      <c r="B45" s="62" t="s">
        <v>76</v>
      </c>
      <c r="C45" s="55" t="s">
        <v>76</v>
      </c>
      <c r="D45" s="75" t="s">
        <v>76</v>
      </c>
      <c r="E45" s="34" t="s">
        <v>76</v>
      </c>
      <c r="F45" s="33" t="s">
        <v>76</v>
      </c>
      <c r="G45" s="34" t="s">
        <v>76</v>
      </c>
      <c r="H45" s="33" t="s">
        <v>76</v>
      </c>
      <c r="I45" s="34" t="s">
        <v>76</v>
      </c>
      <c r="J45" s="33" t="s">
        <v>76</v>
      </c>
      <c r="K45" s="34" t="s">
        <v>76</v>
      </c>
      <c r="L45" s="33" t="s">
        <v>76</v>
      </c>
      <c r="M45" s="34" t="s">
        <v>76</v>
      </c>
      <c r="N45" s="33" t="s">
        <v>76</v>
      </c>
      <c r="O45" s="34" t="s">
        <v>76</v>
      </c>
      <c r="P45" s="33" t="s">
        <v>76</v>
      </c>
      <c r="Q45" s="34" t="s">
        <v>76</v>
      </c>
      <c r="R45" s="35" t="s">
        <v>76</v>
      </c>
    </row>
    <row r="46" spans="1:18" ht="15" x14ac:dyDescent="0.2">
      <c r="A46" s="36" t="s">
        <v>215</v>
      </c>
      <c r="B46" s="63" t="s">
        <v>76</v>
      </c>
      <c r="C46" s="37" t="s">
        <v>76</v>
      </c>
      <c r="D46" s="74" t="s">
        <v>76</v>
      </c>
      <c r="E46" s="39" t="s">
        <v>76</v>
      </c>
      <c r="F46" s="38" t="s">
        <v>76</v>
      </c>
      <c r="G46" s="39" t="s">
        <v>76</v>
      </c>
      <c r="H46" s="38" t="s">
        <v>76</v>
      </c>
      <c r="I46" s="39" t="s">
        <v>76</v>
      </c>
      <c r="J46" s="38" t="s">
        <v>76</v>
      </c>
      <c r="K46" s="39" t="s">
        <v>76</v>
      </c>
      <c r="L46" s="38" t="s">
        <v>76</v>
      </c>
      <c r="M46" s="39" t="s">
        <v>76</v>
      </c>
      <c r="N46" s="38" t="s">
        <v>76</v>
      </c>
      <c r="O46" s="39" t="s">
        <v>76</v>
      </c>
      <c r="P46" s="38" t="s">
        <v>76</v>
      </c>
      <c r="Q46" s="39" t="s">
        <v>76</v>
      </c>
      <c r="R46" s="40" t="s">
        <v>76</v>
      </c>
    </row>
    <row r="47" spans="1:18" ht="15" x14ac:dyDescent="0.2">
      <c r="A47" s="32" t="s">
        <v>217</v>
      </c>
      <c r="B47" s="62" t="s">
        <v>76</v>
      </c>
      <c r="C47" s="55" t="s">
        <v>76</v>
      </c>
      <c r="D47" s="75" t="s">
        <v>76</v>
      </c>
      <c r="E47" s="34" t="s">
        <v>76</v>
      </c>
      <c r="F47" s="33" t="s">
        <v>76</v>
      </c>
      <c r="G47" s="34" t="s">
        <v>76</v>
      </c>
      <c r="H47" s="33" t="s">
        <v>76</v>
      </c>
      <c r="I47" s="34" t="s">
        <v>76</v>
      </c>
      <c r="J47" s="33" t="s">
        <v>76</v>
      </c>
      <c r="K47" s="34" t="s">
        <v>76</v>
      </c>
      <c r="L47" s="33" t="s">
        <v>76</v>
      </c>
      <c r="M47" s="34" t="s">
        <v>76</v>
      </c>
      <c r="N47" s="33" t="s">
        <v>76</v>
      </c>
      <c r="O47" s="34" t="s">
        <v>76</v>
      </c>
      <c r="P47" s="33" t="s">
        <v>76</v>
      </c>
      <c r="Q47" s="34" t="s">
        <v>76</v>
      </c>
      <c r="R47" s="35" t="s">
        <v>76</v>
      </c>
    </row>
    <row r="48" spans="1:18" ht="15" x14ac:dyDescent="0.2">
      <c r="A48" s="36" t="s">
        <v>219</v>
      </c>
      <c r="B48" s="63"/>
      <c r="C48" s="37"/>
      <c r="D48" s="74">
        <v>1.2905256898610447</v>
      </c>
      <c r="E48" s="39">
        <v>35.130000000000003</v>
      </c>
      <c r="F48" s="38"/>
      <c r="G48" s="39">
        <v>35.130000000000003</v>
      </c>
      <c r="H48" s="38"/>
      <c r="I48" s="39">
        <v>35.130000000000003</v>
      </c>
      <c r="J48" s="38"/>
      <c r="K48" s="39">
        <v>35.130000000000003</v>
      </c>
      <c r="L48" s="38"/>
      <c r="M48" s="39">
        <v>35.130000000000003</v>
      </c>
      <c r="N48" s="38"/>
      <c r="O48" s="39">
        <v>35.130000000000003</v>
      </c>
      <c r="P48" s="38"/>
      <c r="Q48" s="39">
        <v>35.130000000000003</v>
      </c>
      <c r="R48" s="40"/>
    </row>
    <row r="49" spans="1:18" ht="15" x14ac:dyDescent="0.2">
      <c r="A49" s="32" t="s">
        <v>222</v>
      </c>
      <c r="B49" s="62" t="s">
        <v>76</v>
      </c>
      <c r="C49" s="55" t="s">
        <v>76</v>
      </c>
      <c r="D49" s="75" t="s">
        <v>76</v>
      </c>
      <c r="E49" s="34" t="s">
        <v>76</v>
      </c>
      <c r="F49" s="33" t="s">
        <v>76</v>
      </c>
      <c r="G49" s="34" t="s">
        <v>76</v>
      </c>
      <c r="H49" s="33" t="s">
        <v>76</v>
      </c>
      <c r="I49" s="34" t="s">
        <v>76</v>
      </c>
      <c r="J49" s="33" t="s">
        <v>76</v>
      </c>
      <c r="K49" s="34" t="s">
        <v>76</v>
      </c>
      <c r="L49" s="33" t="s">
        <v>76</v>
      </c>
      <c r="M49" s="34" t="s">
        <v>76</v>
      </c>
      <c r="N49" s="33" t="s">
        <v>76</v>
      </c>
      <c r="O49" s="34" t="s">
        <v>76</v>
      </c>
      <c r="P49" s="33" t="s">
        <v>76</v>
      </c>
      <c r="Q49" s="34" t="s">
        <v>76</v>
      </c>
      <c r="R49" s="35" t="s">
        <v>76</v>
      </c>
    </row>
    <row r="50" spans="1:18" ht="15" x14ac:dyDescent="0.2">
      <c r="A50" s="36" t="s">
        <v>224</v>
      </c>
      <c r="B50" s="63">
        <v>5507</v>
      </c>
      <c r="C50" s="37">
        <v>2</v>
      </c>
      <c r="D50" s="74">
        <v>0.86826967944349276</v>
      </c>
      <c r="E50" s="39">
        <v>47.6</v>
      </c>
      <c r="F50" s="38"/>
      <c r="G50" s="39">
        <v>47.6</v>
      </c>
      <c r="H50" s="38"/>
      <c r="I50" s="39">
        <v>47.6</v>
      </c>
      <c r="J50" s="38"/>
      <c r="K50" s="39">
        <v>47.6</v>
      </c>
      <c r="L50" s="38"/>
      <c r="M50" s="39">
        <v>47.6</v>
      </c>
      <c r="N50" s="38"/>
      <c r="O50" s="39">
        <v>47.6</v>
      </c>
      <c r="P50" s="38"/>
      <c r="Q50" s="39">
        <v>47.6</v>
      </c>
      <c r="R50" s="40"/>
    </row>
    <row r="51" spans="1:18" ht="15" x14ac:dyDescent="0.2">
      <c r="A51" s="32" t="s">
        <v>227</v>
      </c>
      <c r="B51" s="62" t="s">
        <v>76</v>
      </c>
      <c r="C51" s="55" t="s">
        <v>76</v>
      </c>
      <c r="D51" s="75" t="s">
        <v>76</v>
      </c>
      <c r="E51" s="34" t="s">
        <v>76</v>
      </c>
      <c r="F51" s="33" t="s">
        <v>76</v>
      </c>
      <c r="G51" s="34" t="s">
        <v>76</v>
      </c>
      <c r="H51" s="33" t="s">
        <v>76</v>
      </c>
      <c r="I51" s="34" t="s">
        <v>76</v>
      </c>
      <c r="J51" s="33" t="s">
        <v>76</v>
      </c>
      <c r="K51" s="34" t="s">
        <v>76</v>
      </c>
      <c r="L51" s="33" t="s">
        <v>76</v>
      </c>
      <c r="M51" s="34" t="s">
        <v>76</v>
      </c>
      <c r="N51" s="33" t="s">
        <v>76</v>
      </c>
      <c r="O51" s="34" t="s">
        <v>76</v>
      </c>
      <c r="P51" s="33" t="s">
        <v>76</v>
      </c>
      <c r="Q51" s="34" t="s">
        <v>76</v>
      </c>
      <c r="R51" s="35" t="s">
        <v>76</v>
      </c>
    </row>
    <row r="52" spans="1:18" ht="15" x14ac:dyDescent="0.2">
      <c r="A52" s="36" t="s">
        <v>230</v>
      </c>
      <c r="B52" s="63" t="s">
        <v>76</v>
      </c>
      <c r="C52" s="37" t="s">
        <v>76</v>
      </c>
      <c r="D52" s="74" t="s">
        <v>76</v>
      </c>
      <c r="E52" s="39" t="s">
        <v>76</v>
      </c>
      <c r="F52" s="38" t="s">
        <v>76</v>
      </c>
      <c r="G52" s="39" t="s">
        <v>76</v>
      </c>
      <c r="H52" s="38" t="s">
        <v>76</v>
      </c>
      <c r="I52" s="39" t="s">
        <v>76</v>
      </c>
      <c r="J52" s="38" t="s">
        <v>76</v>
      </c>
      <c r="K52" s="39" t="s">
        <v>76</v>
      </c>
      <c r="L52" s="38" t="s">
        <v>76</v>
      </c>
      <c r="M52" s="39" t="s">
        <v>76</v>
      </c>
      <c r="N52" s="38" t="s">
        <v>76</v>
      </c>
      <c r="O52" s="39" t="s">
        <v>76</v>
      </c>
      <c r="P52" s="38" t="s">
        <v>76</v>
      </c>
      <c r="Q52" s="39" t="s">
        <v>76</v>
      </c>
      <c r="R52" s="40" t="s">
        <v>76</v>
      </c>
    </row>
    <row r="53" spans="1:18" ht="15" x14ac:dyDescent="0.2">
      <c r="A53" s="32" t="s">
        <v>232</v>
      </c>
      <c r="B53" s="62" t="s">
        <v>76</v>
      </c>
      <c r="C53" s="55" t="s">
        <v>76</v>
      </c>
      <c r="D53" s="75" t="s">
        <v>76</v>
      </c>
      <c r="E53" s="34" t="s">
        <v>76</v>
      </c>
      <c r="F53" s="33" t="s">
        <v>76</v>
      </c>
      <c r="G53" s="34" t="s">
        <v>76</v>
      </c>
      <c r="H53" s="33" t="s">
        <v>76</v>
      </c>
      <c r="I53" s="34" t="s">
        <v>76</v>
      </c>
      <c r="J53" s="33" t="s">
        <v>76</v>
      </c>
      <c r="K53" s="34" t="s">
        <v>76</v>
      </c>
      <c r="L53" s="33" t="s">
        <v>76</v>
      </c>
      <c r="M53" s="34" t="s">
        <v>76</v>
      </c>
      <c r="N53" s="33" t="s">
        <v>76</v>
      </c>
      <c r="O53" s="34" t="s">
        <v>76</v>
      </c>
      <c r="P53" s="33" t="s">
        <v>76</v>
      </c>
      <c r="Q53" s="34" t="s">
        <v>76</v>
      </c>
      <c r="R53" s="35" t="s">
        <v>76</v>
      </c>
    </row>
    <row r="54" spans="1:18" ht="15" x14ac:dyDescent="0.2">
      <c r="A54" s="36" t="s">
        <v>234</v>
      </c>
      <c r="B54" s="63" t="s">
        <v>76</v>
      </c>
      <c r="C54" s="37" t="s">
        <v>76</v>
      </c>
      <c r="D54" s="74" t="s">
        <v>76</v>
      </c>
      <c r="E54" s="39" t="s">
        <v>76</v>
      </c>
      <c r="F54" s="38" t="s">
        <v>76</v>
      </c>
      <c r="G54" s="39" t="s">
        <v>76</v>
      </c>
      <c r="H54" s="38" t="s">
        <v>76</v>
      </c>
      <c r="I54" s="39" t="s">
        <v>76</v>
      </c>
      <c r="J54" s="38" t="s">
        <v>76</v>
      </c>
      <c r="K54" s="39" t="s">
        <v>76</v>
      </c>
      <c r="L54" s="38" t="s">
        <v>76</v>
      </c>
      <c r="M54" s="39" t="s">
        <v>76</v>
      </c>
      <c r="N54" s="38" t="s">
        <v>76</v>
      </c>
      <c r="O54" s="39" t="s">
        <v>76</v>
      </c>
      <c r="P54" s="38" t="s">
        <v>76</v>
      </c>
      <c r="Q54" s="39" t="s">
        <v>76</v>
      </c>
      <c r="R54" s="40" t="s">
        <v>76</v>
      </c>
    </row>
    <row r="55" spans="1:18" ht="15" x14ac:dyDescent="0.2">
      <c r="A55" s="32" t="s">
        <v>237</v>
      </c>
      <c r="B55" s="62" t="s">
        <v>76</v>
      </c>
      <c r="C55" s="55" t="s">
        <v>76</v>
      </c>
      <c r="D55" s="75" t="s">
        <v>76</v>
      </c>
      <c r="E55" s="34" t="s">
        <v>76</v>
      </c>
      <c r="F55" s="33" t="s">
        <v>76</v>
      </c>
      <c r="G55" s="34" t="s">
        <v>76</v>
      </c>
      <c r="H55" s="33" t="s">
        <v>76</v>
      </c>
      <c r="I55" s="34" t="s">
        <v>76</v>
      </c>
      <c r="J55" s="33" t="s">
        <v>76</v>
      </c>
      <c r="K55" s="34" t="s">
        <v>76</v>
      </c>
      <c r="L55" s="33" t="s">
        <v>76</v>
      </c>
      <c r="M55" s="34" t="s">
        <v>76</v>
      </c>
      <c r="N55" s="33" t="s">
        <v>76</v>
      </c>
      <c r="O55" s="34" t="s">
        <v>76</v>
      </c>
      <c r="P55" s="33" t="s">
        <v>76</v>
      </c>
      <c r="Q55" s="34" t="s">
        <v>76</v>
      </c>
      <c r="R55" s="35" t="s">
        <v>76</v>
      </c>
    </row>
    <row r="56" spans="1:18" ht="15" x14ac:dyDescent="0.2">
      <c r="A56" s="36" t="s">
        <v>75</v>
      </c>
      <c r="B56" s="63">
        <v>4005</v>
      </c>
      <c r="C56" s="37">
        <v>1</v>
      </c>
      <c r="D56" s="74">
        <v>0.98227756740646566</v>
      </c>
      <c r="E56" s="39">
        <v>26.24</v>
      </c>
      <c r="F56" s="38"/>
      <c r="G56" s="39">
        <v>31.49</v>
      </c>
      <c r="H56" s="38"/>
      <c r="I56" s="39">
        <v>33.24</v>
      </c>
      <c r="J56" s="38"/>
      <c r="K56" s="39">
        <v>34.99</v>
      </c>
      <c r="L56" s="38"/>
      <c r="M56" s="39">
        <v>38.49</v>
      </c>
      <c r="N56" s="38"/>
      <c r="O56" s="39">
        <v>43.74</v>
      </c>
      <c r="P56" s="38"/>
      <c r="Q56" s="39">
        <v>52.49</v>
      </c>
      <c r="R56" s="40"/>
    </row>
    <row r="57" spans="1:18" ht="15" x14ac:dyDescent="0.2">
      <c r="A57" s="32" t="s">
        <v>241</v>
      </c>
      <c r="B57" s="62"/>
      <c r="C57" s="55"/>
      <c r="D57" s="75">
        <v>0.28306699870169449</v>
      </c>
      <c r="E57" s="34">
        <v>42</v>
      </c>
      <c r="F57" s="33"/>
      <c r="G57" s="34">
        <v>42</v>
      </c>
      <c r="H57" s="33"/>
      <c r="I57" s="34">
        <v>42</v>
      </c>
      <c r="J57" s="33"/>
      <c r="K57" s="34">
        <v>42</v>
      </c>
      <c r="L57" s="33"/>
      <c r="M57" s="34">
        <v>52.68</v>
      </c>
      <c r="N57" s="33"/>
      <c r="O57" s="34">
        <v>75.239999999999995</v>
      </c>
      <c r="P57" s="33"/>
      <c r="Q57" s="34">
        <v>112.84</v>
      </c>
      <c r="R57" s="35"/>
    </row>
    <row r="58" spans="1:18" ht="15" x14ac:dyDescent="0.2">
      <c r="A58" s="36" t="s">
        <v>244</v>
      </c>
      <c r="B58" s="63">
        <v>39554</v>
      </c>
      <c r="C58" s="37">
        <v>2</v>
      </c>
      <c r="D58" s="74">
        <v>1.081519763274404</v>
      </c>
      <c r="E58" s="39">
        <v>31</v>
      </c>
      <c r="F58" s="38"/>
      <c r="G58" s="39">
        <v>31</v>
      </c>
      <c r="H58" s="38"/>
      <c r="I58" s="39">
        <v>31</v>
      </c>
      <c r="J58" s="38"/>
      <c r="K58" s="39">
        <v>31</v>
      </c>
      <c r="L58" s="38"/>
      <c r="M58" s="39">
        <v>31</v>
      </c>
      <c r="N58" s="38"/>
      <c r="O58" s="39">
        <v>31</v>
      </c>
      <c r="P58" s="38"/>
      <c r="Q58" s="39">
        <v>31</v>
      </c>
      <c r="R58" s="40"/>
    </row>
    <row r="59" spans="1:18" ht="15" x14ac:dyDescent="0.2">
      <c r="A59" s="32" t="s">
        <v>246</v>
      </c>
      <c r="B59" s="62">
        <v>10929</v>
      </c>
      <c r="C59" s="55">
        <v>2</v>
      </c>
      <c r="D59" s="75">
        <v>0.62141973072873069</v>
      </c>
      <c r="E59" s="34">
        <v>50</v>
      </c>
      <c r="F59" s="33"/>
      <c r="G59" s="34">
        <v>50</v>
      </c>
      <c r="H59" s="33"/>
      <c r="I59" s="34">
        <v>50</v>
      </c>
      <c r="J59" s="33"/>
      <c r="K59" s="34">
        <v>50</v>
      </c>
      <c r="L59" s="33"/>
      <c r="M59" s="34">
        <v>50</v>
      </c>
      <c r="N59" s="33"/>
      <c r="O59" s="34">
        <v>50</v>
      </c>
      <c r="P59" s="33"/>
      <c r="Q59" s="34">
        <v>50</v>
      </c>
      <c r="R59" s="35"/>
    </row>
    <row r="60" spans="1:18" ht="15" x14ac:dyDescent="0.2">
      <c r="A60" s="36" t="s">
        <v>248</v>
      </c>
      <c r="B60" s="63" t="s">
        <v>76</v>
      </c>
      <c r="C60" s="37" t="s">
        <v>76</v>
      </c>
      <c r="D60" s="74" t="s">
        <v>76</v>
      </c>
      <c r="E60" s="39" t="s">
        <v>76</v>
      </c>
      <c r="F60" s="38" t="s">
        <v>76</v>
      </c>
      <c r="G60" s="39" t="s">
        <v>76</v>
      </c>
      <c r="H60" s="38" t="s">
        <v>76</v>
      </c>
      <c r="I60" s="39" t="s">
        <v>76</v>
      </c>
      <c r="J60" s="38" t="s">
        <v>76</v>
      </c>
      <c r="K60" s="39" t="s">
        <v>76</v>
      </c>
      <c r="L60" s="38" t="s">
        <v>76</v>
      </c>
      <c r="M60" s="39" t="s">
        <v>76</v>
      </c>
      <c r="N60" s="38" t="s">
        <v>76</v>
      </c>
      <c r="O60" s="39" t="s">
        <v>76</v>
      </c>
      <c r="P60" s="38" t="s">
        <v>76</v>
      </c>
      <c r="Q60" s="39" t="s">
        <v>76</v>
      </c>
      <c r="R60" s="40" t="s">
        <v>76</v>
      </c>
    </row>
    <row r="61" spans="1:18" ht="15" x14ac:dyDescent="0.2">
      <c r="A61" s="32" t="s">
        <v>250</v>
      </c>
      <c r="B61" s="62" t="s">
        <v>76</v>
      </c>
      <c r="C61" s="55" t="s">
        <v>76</v>
      </c>
      <c r="D61" s="75" t="s">
        <v>76</v>
      </c>
      <c r="E61" s="34" t="s">
        <v>76</v>
      </c>
      <c r="F61" s="33" t="s">
        <v>76</v>
      </c>
      <c r="G61" s="34" t="s">
        <v>76</v>
      </c>
      <c r="H61" s="33" t="s">
        <v>76</v>
      </c>
      <c r="I61" s="34" t="s">
        <v>76</v>
      </c>
      <c r="J61" s="33" t="s">
        <v>76</v>
      </c>
      <c r="K61" s="34" t="s">
        <v>76</v>
      </c>
      <c r="L61" s="33" t="s">
        <v>76</v>
      </c>
      <c r="M61" s="34" t="s">
        <v>76</v>
      </c>
      <c r="N61" s="33" t="s">
        <v>76</v>
      </c>
      <c r="O61" s="34" t="s">
        <v>76</v>
      </c>
      <c r="P61" s="33" t="s">
        <v>76</v>
      </c>
      <c r="Q61" s="34" t="s">
        <v>76</v>
      </c>
      <c r="R61" s="35" t="s">
        <v>76</v>
      </c>
    </row>
    <row r="62" spans="1:18" ht="15" x14ac:dyDescent="0.2">
      <c r="A62" s="36" t="s">
        <v>251</v>
      </c>
      <c r="B62" s="63">
        <v>909</v>
      </c>
      <c r="C62" s="37">
        <v>1</v>
      </c>
      <c r="D62" s="74">
        <v>1.0979568576132381</v>
      </c>
      <c r="E62" s="39">
        <v>31.45</v>
      </c>
      <c r="F62" s="38">
        <v>45.8</v>
      </c>
      <c r="G62" s="39">
        <v>31.45</v>
      </c>
      <c r="H62" s="38">
        <v>45.8</v>
      </c>
      <c r="I62" s="39">
        <v>31.45</v>
      </c>
      <c r="J62" s="38">
        <v>45.8</v>
      </c>
      <c r="K62" s="39">
        <v>31.45</v>
      </c>
      <c r="L62" s="38">
        <v>45.8</v>
      </c>
      <c r="M62" s="39">
        <v>31.45</v>
      </c>
      <c r="N62" s="38">
        <v>45.8</v>
      </c>
      <c r="O62" s="39">
        <v>31.45</v>
      </c>
      <c r="P62" s="38">
        <v>45.8</v>
      </c>
      <c r="Q62" s="39">
        <v>31.45</v>
      </c>
      <c r="R62" s="40">
        <v>45.8</v>
      </c>
    </row>
    <row r="63" spans="1:18" ht="15" x14ac:dyDescent="0.2">
      <c r="A63" s="32" t="s">
        <v>253</v>
      </c>
      <c r="B63" s="62" t="s">
        <v>76</v>
      </c>
      <c r="C63" s="55" t="s">
        <v>76</v>
      </c>
      <c r="D63" s="75" t="s">
        <v>76</v>
      </c>
      <c r="E63" s="34" t="s">
        <v>76</v>
      </c>
      <c r="F63" s="33" t="s">
        <v>76</v>
      </c>
      <c r="G63" s="34" t="s">
        <v>76</v>
      </c>
      <c r="H63" s="33" t="s">
        <v>76</v>
      </c>
      <c r="I63" s="34" t="s">
        <v>76</v>
      </c>
      <c r="J63" s="33" t="s">
        <v>76</v>
      </c>
      <c r="K63" s="34" t="s">
        <v>76</v>
      </c>
      <c r="L63" s="33" t="s">
        <v>76</v>
      </c>
      <c r="M63" s="34" t="s">
        <v>76</v>
      </c>
      <c r="N63" s="33" t="s">
        <v>76</v>
      </c>
      <c r="O63" s="34" t="s">
        <v>76</v>
      </c>
      <c r="P63" s="33" t="s">
        <v>76</v>
      </c>
      <c r="Q63" s="34" t="s">
        <v>76</v>
      </c>
      <c r="R63" s="35" t="s">
        <v>76</v>
      </c>
    </row>
    <row r="64" spans="1:18" ht="15" x14ac:dyDescent="0.2">
      <c r="A64" s="36" t="s">
        <v>255</v>
      </c>
      <c r="B64" s="63" t="s">
        <v>76</v>
      </c>
      <c r="C64" s="37" t="s">
        <v>76</v>
      </c>
      <c r="D64" s="74" t="s">
        <v>76</v>
      </c>
      <c r="E64" s="39" t="s">
        <v>76</v>
      </c>
      <c r="F64" s="38" t="s">
        <v>76</v>
      </c>
      <c r="G64" s="39" t="s">
        <v>76</v>
      </c>
      <c r="H64" s="38" t="s">
        <v>76</v>
      </c>
      <c r="I64" s="39" t="s">
        <v>76</v>
      </c>
      <c r="J64" s="38" t="s">
        <v>76</v>
      </c>
      <c r="K64" s="39" t="s">
        <v>76</v>
      </c>
      <c r="L64" s="38" t="s">
        <v>76</v>
      </c>
      <c r="M64" s="39" t="s">
        <v>76</v>
      </c>
      <c r="N64" s="38" t="s">
        <v>76</v>
      </c>
      <c r="O64" s="39" t="s">
        <v>76</v>
      </c>
      <c r="P64" s="38" t="s">
        <v>76</v>
      </c>
      <c r="Q64" s="39" t="s">
        <v>76</v>
      </c>
      <c r="R64" s="40" t="s">
        <v>76</v>
      </c>
    </row>
    <row r="65" spans="1:18" ht="15" x14ac:dyDescent="0.2">
      <c r="A65" s="32" t="s">
        <v>257</v>
      </c>
      <c r="B65" s="62">
        <v>5015</v>
      </c>
      <c r="C65" s="55">
        <v>1</v>
      </c>
      <c r="D65" s="75">
        <v>1.2613833669063914</v>
      </c>
      <c r="E65" s="34">
        <v>45</v>
      </c>
      <c r="F65" s="33"/>
      <c r="G65" s="34">
        <v>45</v>
      </c>
      <c r="H65" s="33"/>
      <c r="I65" s="34">
        <v>45</v>
      </c>
      <c r="J65" s="33"/>
      <c r="K65" s="34">
        <v>45</v>
      </c>
      <c r="L65" s="33"/>
      <c r="M65" s="34">
        <v>45</v>
      </c>
      <c r="N65" s="33"/>
      <c r="O65" s="34">
        <v>45</v>
      </c>
      <c r="P65" s="33"/>
      <c r="Q65" s="34">
        <v>45</v>
      </c>
      <c r="R65" s="35"/>
    </row>
    <row r="66" spans="1:18" ht="15" x14ac:dyDescent="0.2">
      <c r="A66" s="36" t="s">
        <v>259</v>
      </c>
      <c r="B66" s="63" t="s">
        <v>76</v>
      </c>
      <c r="C66" s="37" t="s">
        <v>76</v>
      </c>
      <c r="D66" s="74" t="s">
        <v>76</v>
      </c>
      <c r="E66" s="39" t="s">
        <v>76</v>
      </c>
      <c r="F66" s="38" t="s">
        <v>76</v>
      </c>
      <c r="G66" s="39" t="s">
        <v>76</v>
      </c>
      <c r="H66" s="38" t="s">
        <v>76</v>
      </c>
      <c r="I66" s="39" t="s">
        <v>76</v>
      </c>
      <c r="J66" s="38" t="s">
        <v>76</v>
      </c>
      <c r="K66" s="39" t="s">
        <v>76</v>
      </c>
      <c r="L66" s="38" t="s">
        <v>76</v>
      </c>
      <c r="M66" s="39" t="s">
        <v>76</v>
      </c>
      <c r="N66" s="38" t="s">
        <v>76</v>
      </c>
      <c r="O66" s="39" t="s">
        <v>76</v>
      </c>
      <c r="P66" s="38" t="s">
        <v>76</v>
      </c>
      <c r="Q66" s="39" t="s">
        <v>76</v>
      </c>
      <c r="R66" s="40" t="s">
        <v>76</v>
      </c>
    </row>
    <row r="67" spans="1:18" ht="15" x14ac:dyDescent="0.2">
      <c r="A67" s="32" t="s">
        <v>261</v>
      </c>
      <c r="B67" s="62" t="s">
        <v>76</v>
      </c>
      <c r="C67" s="55" t="s">
        <v>76</v>
      </c>
      <c r="D67" s="75" t="s">
        <v>76</v>
      </c>
      <c r="E67" s="34" t="s">
        <v>76</v>
      </c>
      <c r="F67" s="33" t="s">
        <v>76</v>
      </c>
      <c r="G67" s="34" t="s">
        <v>76</v>
      </c>
      <c r="H67" s="33" t="s">
        <v>76</v>
      </c>
      <c r="I67" s="34" t="s">
        <v>76</v>
      </c>
      <c r="J67" s="33" t="s">
        <v>76</v>
      </c>
      <c r="K67" s="34" t="s">
        <v>76</v>
      </c>
      <c r="L67" s="33" t="s">
        <v>76</v>
      </c>
      <c r="M67" s="34" t="s">
        <v>76</v>
      </c>
      <c r="N67" s="33" t="s">
        <v>76</v>
      </c>
      <c r="O67" s="34" t="s">
        <v>76</v>
      </c>
      <c r="P67" s="33" t="s">
        <v>76</v>
      </c>
      <c r="Q67" s="34" t="s">
        <v>76</v>
      </c>
      <c r="R67" s="35" t="s">
        <v>76</v>
      </c>
    </row>
    <row r="68" spans="1:18" ht="15" x14ac:dyDescent="0.2">
      <c r="A68" s="36" t="s">
        <v>264</v>
      </c>
      <c r="B68" s="63" t="s">
        <v>76</v>
      </c>
      <c r="C68" s="37" t="s">
        <v>76</v>
      </c>
      <c r="D68" s="74" t="s">
        <v>76</v>
      </c>
      <c r="E68" s="39" t="s">
        <v>76</v>
      </c>
      <c r="F68" s="38" t="s">
        <v>76</v>
      </c>
      <c r="G68" s="39" t="s">
        <v>76</v>
      </c>
      <c r="H68" s="38" t="s">
        <v>76</v>
      </c>
      <c r="I68" s="39" t="s">
        <v>76</v>
      </c>
      <c r="J68" s="38" t="s">
        <v>76</v>
      </c>
      <c r="K68" s="39" t="s">
        <v>76</v>
      </c>
      <c r="L68" s="38" t="s">
        <v>76</v>
      </c>
      <c r="M68" s="39" t="s">
        <v>76</v>
      </c>
      <c r="N68" s="38" t="s">
        <v>76</v>
      </c>
      <c r="O68" s="39" t="s">
        <v>76</v>
      </c>
      <c r="P68" s="38" t="s">
        <v>76</v>
      </c>
      <c r="Q68" s="39" t="s">
        <v>76</v>
      </c>
      <c r="R68" s="40" t="s">
        <v>76</v>
      </c>
    </row>
    <row r="69" spans="1:18" ht="15" x14ac:dyDescent="0.2">
      <c r="A69" s="32" t="s">
        <v>77</v>
      </c>
      <c r="B69" s="62">
        <v>300000</v>
      </c>
      <c r="C69" s="55">
        <v>1</v>
      </c>
      <c r="D69" s="75">
        <v>1.1033658825467274</v>
      </c>
      <c r="E69" s="34">
        <v>24.17</v>
      </c>
      <c r="F69" s="33">
        <v>38.68</v>
      </c>
      <c r="G69" s="34">
        <v>24.17</v>
      </c>
      <c r="H69" s="33">
        <v>38.68</v>
      </c>
      <c r="I69" s="34">
        <v>24.17</v>
      </c>
      <c r="J69" s="33">
        <v>38.68</v>
      </c>
      <c r="K69" s="34">
        <v>24.17</v>
      </c>
      <c r="L69" s="33">
        <v>38.68</v>
      </c>
      <c r="M69" s="34">
        <v>24.17</v>
      </c>
      <c r="N69" s="33">
        <v>38.68</v>
      </c>
      <c r="O69" s="34">
        <v>24.17</v>
      </c>
      <c r="P69" s="33">
        <v>38.68</v>
      </c>
      <c r="Q69" s="34">
        <v>24.17</v>
      </c>
      <c r="R69" s="35">
        <v>38.68</v>
      </c>
    </row>
    <row r="70" spans="1:18" ht="15" x14ac:dyDescent="0.2">
      <c r="A70" s="36" t="s">
        <v>266</v>
      </c>
      <c r="B70" s="63" t="s">
        <v>76</v>
      </c>
      <c r="C70" s="37" t="s">
        <v>76</v>
      </c>
      <c r="D70" s="74" t="s">
        <v>76</v>
      </c>
      <c r="E70" s="39" t="s">
        <v>76</v>
      </c>
      <c r="F70" s="38" t="s">
        <v>76</v>
      </c>
      <c r="G70" s="39" t="s">
        <v>76</v>
      </c>
      <c r="H70" s="38" t="s">
        <v>76</v>
      </c>
      <c r="I70" s="39" t="s">
        <v>76</v>
      </c>
      <c r="J70" s="38" t="s">
        <v>76</v>
      </c>
      <c r="K70" s="39" t="s">
        <v>76</v>
      </c>
      <c r="L70" s="38" t="s">
        <v>76</v>
      </c>
      <c r="M70" s="39" t="s">
        <v>76</v>
      </c>
      <c r="N70" s="38" t="s">
        <v>76</v>
      </c>
      <c r="O70" s="39" t="s">
        <v>76</v>
      </c>
      <c r="P70" s="38" t="s">
        <v>76</v>
      </c>
      <c r="Q70" s="39" t="s">
        <v>76</v>
      </c>
      <c r="R70" s="40" t="s">
        <v>76</v>
      </c>
    </row>
    <row r="71" spans="1:18" ht="15" x14ac:dyDescent="0.2">
      <c r="A71" s="32" t="s">
        <v>268</v>
      </c>
      <c r="B71" s="62" t="s">
        <v>76</v>
      </c>
      <c r="C71" s="55" t="s">
        <v>76</v>
      </c>
      <c r="D71" s="75" t="s">
        <v>76</v>
      </c>
      <c r="E71" s="34" t="s">
        <v>76</v>
      </c>
      <c r="F71" s="33" t="s">
        <v>76</v>
      </c>
      <c r="G71" s="34" t="s">
        <v>76</v>
      </c>
      <c r="H71" s="33" t="s">
        <v>76</v>
      </c>
      <c r="I71" s="34" t="s">
        <v>76</v>
      </c>
      <c r="J71" s="33" t="s">
        <v>76</v>
      </c>
      <c r="K71" s="34" t="s">
        <v>76</v>
      </c>
      <c r="L71" s="33" t="s">
        <v>76</v>
      </c>
      <c r="M71" s="34" t="s">
        <v>76</v>
      </c>
      <c r="N71" s="33" t="s">
        <v>76</v>
      </c>
      <c r="O71" s="34" t="s">
        <v>76</v>
      </c>
      <c r="P71" s="33" t="s">
        <v>76</v>
      </c>
      <c r="Q71" s="34" t="s">
        <v>76</v>
      </c>
      <c r="R71" s="35" t="s">
        <v>76</v>
      </c>
    </row>
    <row r="72" spans="1:18" ht="15" x14ac:dyDescent="0.2">
      <c r="A72" s="36" t="s">
        <v>269</v>
      </c>
      <c r="B72" s="63">
        <v>1950</v>
      </c>
      <c r="C72" s="37">
        <v>1</v>
      </c>
      <c r="D72" s="74">
        <v>0.5398604490491421</v>
      </c>
      <c r="E72" s="39">
        <v>64.14</v>
      </c>
      <c r="F72" s="38"/>
      <c r="G72" s="39">
        <v>64.14</v>
      </c>
      <c r="H72" s="38"/>
      <c r="I72" s="39">
        <v>64.14</v>
      </c>
      <c r="J72" s="38"/>
      <c r="K72" s="39">
        <v>64.14</v>
      </c>
      <c r="L72" s="38"/>
      <c r="M72" s="39">
        <v>64.14</v>
      </c>
      <c r="N72" s="38"/>
      <c r="O72" s="39">
        <v>64.14</v>
      </c>
      <c r="P72" s="38"/>
      <c r="Q72" s="39">
        <v>64.14</v>
      </c>
      <c r="R72" s="40"/>
    </row>
    <row r="73" spans="1:18" ht="15" x14ac:dyDescent="0.2">
      <c r="A73" s="32" t="s">
        <v>270</v>
      </c>
      <c r="B73" s="62" t="s">
        <v>76</v>
      </c>
      <c r="C73" s="55" t="s">
        <v>76</v>
      </c>
      <c r="D73" s="75" t="s">
        <v>76</v>
      </c>
      <c r="E73" s="34" t="s">
        <v>76</v>
      </c>
      <c r="F73" s="33" t="s">
        <v>76</v>
      </c>
      <c r="G73" s="34" t="s">
        <v>76</v>
      </c>
      <c r="H73" s="33" t="s">
        <v>76</v>
      </c>
      <c r="I73" s="34" t="s">
        <v>76</v>
      </c>
      <c r="J73" s="33" t="s">
        <v>76</v>
      </c>
      <c r="K73" s="34" t="s">
        <v>76</v>
      </c>
      <c r="L73" s="33" t="s">
        <v>76</v>
      </c>
      <c r="M73" s="34" t="s">
        <v>76</v>
      </c>
      <c r="N73" s="33" t="s">
        <v>76</v>
      </c>
      <c r="O73" s="34" t="s">
        <v>76</v>
      </c>
      <c r="P73" s="33" t="s">
        <v>76</v>
      </c>
      <c r="Q73" s="34" t="s">
        <v>76</v>
      </c>
      <c r="R73" s="35" t="s">
        <v>76</v>
      </c>
    </row>
    <row r="74" spans="1:18" ht="15" x14ac:dyDescent="0.2">
      <c r="A74" s="36" t="s">
        <v>272</v>
      </c>
      <c r="B74" s="63" t="s">
        <v>76</v>
      </c>
      <c r="C74" s="37" t="s">
        <v>76</v>
      </c>
      <c r="D74" s="74" t="s">
        <v>76</v>
      </c>
      <c r="E74" s="39" t="s">
        <v>76</v>
      </c>
      <c r="F74" s="38" t="s">
        <v>76</v>
      </c>
      <c r="G74" s="39" t="s">
        <v>76</v>
      </c>
      <c r="H74" s="38" t="s">
        <v>76</v>
      </c>
      <c r="I74" s="39" t="s">
        <v>76</v>
      </c>
      <c r="J74" s="38" t="s">
        <v>76</v>
      </c>
      <c r="K74" s="39" t="s">
        <v>76</v>
      </c>
      <c r="L74" s="38" t="s">
        <v>76</v>
      </c>
      <c r="M74" s="39" t="s">
        <v>76</v>
      </c>
      <c r="N74" s="38" t="s">
        <v>76</v>
      </c>
      <c r="O74" s="39" t="s">
        <v>76</v>
      </c>
      <c r="P74" s="38" t="s">
        <v>76</v>
      </c>
      <c r="Q74" s="39" t="s">
        <v>76</v>
      </c>
      <c r="R74" s="40" t="s">
        <v>76</v>
      </c>
    </row>
    <row r="75" spans="1:18" ht="15" x14ac:dyDescent="0.2">
      <c r="A75" s="32" t="s">
        <v>274</v>
      </c>
      <c r="B75" s="62" t="s">
        <v>76</v>
      </c>
      <c r="C75" s="55" t="s">
        <v>76</v>
      </c>
      <c r="D75" s="75" t="s">
        <v>76</v>
      </c>
      <c r="E75" s="34" t="s">
        <v>76</v>
      </c>
      <c r="F75" s="33" t="s">
        <v>76</v>
      </c>
      <c r="G75" s="34" t="s">
        <v>76</v>
      </c>
      <c r="H75" s="33" t="s">
        <v>76</v>
      </c>
      <c r="I75" s="34" t="s">
        <v>76</v>
      </c>
      <c r="J75" s="33" t="s">
        <v>76</v>
      </c>
      <c r="K75" s="34" t="s">
        <v>76</v>
      </c>
      <c r="L75" s="33" t="s">
        <v>76</v>
      </c>
      <c r="M75" s="34" t="s">
        <v>76</v>
      </c>
      <c r="N75" s="33" t="s">
        <v>76</v>
      </c>
      <c r="O75" s="34" t="s">
        <v>76</v>
      </c>
      <c r="P75" s="33" t="s">
        <v>76</v>
      </c>
      <c r="Q75" s="34" t="s">
        <v>76</v>
      </c>
      <c r="R75" s="35" t="s">
        <v>76</v>
      </c>
    </row>
    <row r="76" spans="1:18" ht="15" x14ac:dyDescent="0.2">
      <c r="A76" s="36" t="s">
        <v>276</v>
      </c>
      <c r="B76" s="63" t="s">
        <v>76</v>
      </c>
      <c r="C76" s="37" t="s">
        <v>76</v>
      </c>
      <c r="D76" s="74" t="s">
        <v>76</v>
      </c>
      <c r="E76" s="39" t="s">
        <v>76</v>
      </c>
      <c r="F76" s="38" t="s">
        <v>76</v>
      </c>
      <c r="G76" s="39" t="s">
        <v>76</v>
      </c>
      <c r="H76" s="38" t="s">
        <v>76</v>
      </c>
      <c r="I76" s="39" t="s">
        <v>76</v>
      </c>
      <c r="J76" s="38" t="s">
        <v>76</v>
      </c>
      <c r="K76" s="39" t="s">
        <v>76</v>
      </c>
      <c r="L76" s="38" t="s">
        <v>76</v>
      </c>
      <c r="M76" s="39" t="s">
        <v>76</v>
      </c>
      <c r="N76" s="38" t="s">
        <v>76</v>
      </c>
      <c r="O76" s="39" t="s">
        <v>76</v>
      </c>
      <c r="P76" s="38" t="s">
        <v>76</v>
      </c>
      <c r="Q76" s="39" t="s">
        <v>76</v>
      </c>
      <c r="R76" s="40" t="s">
        <v>76</v>
      </c>
    </row>
    <row r="77" spans="1:18" ht="15" x14ac:dyDescent="0.2">
      <c r="A77" s="32" t="s">
        <v>78</v>
      </c>
      <c r="B77" s="62">
        <v>4027</v>
      </c>
      <c r="C77" s="55">
        <v>1</v>
      </c>
      <c r="D77" s="75">
        <v>1.3491121881459007</v>
      </c>
      <c r="E77" s="34">
        <v>48</v>
      </c>
      <c r="F77" s="33"/>
      <c r="G77" s="34">
        <v>48</v>
      </c>
      <c r="H77" s="33"/>
      <c r="I77" s="34">
        <v>48</v>
      </c>
      <c r="J77" s="33"/>
      <c r="K77" s="34">
        <v>48</v>
      </c>
      <c r="L77" s="33"/>
      <c r="M77" s="34">
        <v>48</v>
      </c>
      <c r="N77" s="33"/>
      <c r="O77" s="34">
        <v>48</v>
      </c>
      <c r="P77" s="33"/>
      <c r="Q77" s="34">
        <v>48</v>
      </c>
      <c r="R77" s="35"/>
    </row>
    <row r="78" spans="1:18" ht="15" x14ac:dyDescent="0.2">
      <c r="A78" s="36" t="s">
        <v>280</v>
      </c>
      <c r="B78" s="63" t="s">
        <v>76</v>
      </c>
      <c r="C78" s="37" t="s">
        <v>76</v>
      </c>
      <c r="D78" s="74" t="s">
        <v>76</v>
      </c>
      <c r="E78" s="39" t="s">
        <v>76</v>
      </c>
      <c r="F78" s="38" t="s">
        <v>76</v>
      </c>
      <c r="G78" s="39" t="s">
        <v>76</v>
      </c>
      <c r="H78" s="38" t="s">
        <v>76</v>
      </c>
      <c r="I78" s="39" t="s">
        <v>76</v>
      </c>
      <c r="J78" s="38" t="s">
        <v>76</v>
      </c>
      <c r="K78" s="39" t="s">
        <v>76</v>
      </c>
      <c r="L78" s="38" t="s">
        <v>76</v>
      </c>
      <c r="M78" s="39" t="s">
        <v>76</v>
      </c>
      <c r="N78" s="38" t="s">
        <v>76</v>
      </c>
      <c r="O78" s="39" t="s">
        <v>76</v>
      </c>
      <c r="P78" s="38" t="s">
        <v>76</v>
      </c>
      <c r="Q78" s="39" t="s">
        <v>76</v>
      </c>
      <c r="R78" s="40" t="s">
        <v>76</v>
      </c>
    </row>
    <row r="79" spans="1:18" ht="15" x14ac:dyDescent="0.2">
      <c r="A79" s="32" t="s">
        <v>282</v>
      </c>
      <c r="B79" s="62">
        <v>1650</v>
      </c>
      <c r="C79" s="55">
        <v>1</v>
      </c>
      <c r="D79" s="75">
        <v>1.1512269751997148</v>
      </c>
      <c r="E79" s="34">
        <v>9</v>
      </c>
      <c r="F79" s="33"/>
      <c r="G79" s="34">
        <v>9</v>
      </c>
      <c r="H79" s="33"/>
      <c r="I79" s="34">
        <v>9</v>
      </c>
      <c r="J79" s="33"/>
      <c r="K79" s="34">
        <v>9</v>
      </c>
      <c r="L79" s="33"/>
      <c r="M79" s="34">
        <v>10</v>
      </c>
      <c r="N79" s="33"/>
      <c r="O79" s="34">
        <v>13</v>
      </c>
      <c r="P79" s="33"/>
      <c r="Q79" s="34">
        <v>18</v>
      </c>
      <c r="R79" s="35"/>
    </row>
    <row r="80" spans="1:18" ht="15" x14ac:dyDescent="0.2">
      <c r="A80" s="36" t="s">
        <v>284</v>
      </c>
      <c r="B80" s="63" t="s">
        <v>76</v>
      </c>
      <c r="C80" s="37" t="s">
        <v>76</v>
      </c>
      <c r="D80" s="74" t="s">
        <v>76</v>
      </c>
      <c r="E80" s="39" t="s">
        <v>76</v>
      </c>
      <c r="F80" s="38" t="s">
        <v>76</v>
      </c>
      <c r="G80" s="39" t="s">
        <v>76</v>
      </c>
      <c r="H80" s="38" t="s">
        <v>76</v>
      </c>
      <c r="I80" s="39" t="s">
        <v>76</v>
      </c>
      <c r="J80" s="38" t="s">
        <v>76</v>
      </c>
      <c r="K80" s="39" t="s">
        <v>76</v>
      </c>
      <c r="L80" s="38" t="s">
        <v>76</v>
      </c>
      <c r="M80" s="39" t="s">
        <v>76</v>
      </c>
      <c r="N80" s="38" t="s">
        <v>76</v>
      </c>
      <c r="O80" s="39" t="s">
        <v>76</v>
      </c>
      <c r="P80" s="38" t="s">
        <v>76</v>
      </c>
      <c r="Q80" s="39" t="s">
        <v>76</v>
      </c>
      <c r="R80" s="40" t="s">
        <v>76</v>
      </c>
    </row>
    <row r="81" spans="1:18" ht="15" x14ac:dyDescent="0.2">
      <c r="A81" s="32" t="s">
        <v>286</v>
      </c>
      <c r="B81" s="62">
        <v>3382</v>
      </c>
      <c r="C81" s="55">
        <v>2</v>
      </c>
      <c r="D81" s="75">
        <v>0.48682782201181168</v>
      </c>
      <c r="E81" s="34">
        <v>20</v>
      </c>
      <c r="F81" s="33"/>
      <c r="G81" s="34">
        <v>20</v>
      </c>
      <c r="H81" s="33"/>
      <c r="I81" s="34">
        <v>20</v>
      </c>
      <c r="J81" s="33"/>
      <c r="K81" s="34">
        <v>20</v>
      </c>
      <c r="L81" s="33"/>
      <c r="M81" s="34">
        <v>20</v>
      </c>
      <c r="N81" s="33"/>
      <c r="O81" s="34">
        <v>20</v>
      </c>
      <c r="P81" s="33"/>
      <c r="Q81" s="34">
        <v>20</v>
      </c>
      <c r="R81" s="35"/>
    </row>
    <row r="82" spans="1:18" ht="15" x14ac:dyDescent="0.2">
      <c r="A82" s="36" t="s">
        <v>289</v>
      </c>
      <c r="B82" s="63">
        <v>289</v>
      </c>
      <c r="C82" s="37">
        <v>1</v>
      </c>
      <c r="D82" s="74">
        <v>0.4796151760239572</v>
      </c>
      <c r="E82" s="39">
        <v>9</v>
      </c>
      <c r="F82" s="38"/>
      <c r="G82" s="39">
        <v>10.3</v>
      </c>
      <c r="H82" s="38"/>
      <c r="I82" s="39">
        <v>11.6</v>
      </c>
      <c r="J82" s="38"/>
      <c r="K82" s="39">
        <v>12.9</v>
      </c>
      <c r="L82" s="38"/>
      <c r="M82" s="39">
        <v>15.5</v>
      </c>
      <c r="N82" s="38"/>
      <c r="O82" s="39">
        <v>19.399999999999999</v>
      </c>
      <c r="P82" s="38"/>
      <c r="Q82" s="39">
        <v>25.9</v>
      </c>
      <c r="R82" s="40"/>
    </row>
    <row r="83" spans="1:18" ht="15" x14ac:dyDescent="0.2">
      <c r="A83" s="32" t="s">
        <v>291</v>
      </c>
      <c r="B83" s="62" t="s">
        <v>76</v>
      </c>
      <c r="C83" s="55" t="s">
        <v>76</v>
      </c>
      <c r="D83" s="75" t="s">
        <v>76</v>
      </c>
      <c r="E83" s="34" t="s">
        <v>76</v>
      </c>
      <c r="F83" s="33" t="s">
        <v>76</v>
      </c>
      <c r="G83" s="34" t="s">
        <v>76</v>
      </c>
      <c r="H83" s="33" t="s">
        <v>76</v>
      </c>
      <c r="I83" s="34" t="s">
        <v>76</v>
      </c>
      <c r="J83" s="33" t="s">
        <v>76</v>
      </c>
      <c r="K83" s="34" t="s">
        <v>76</v>
      </c>
      <c r="L83" s="33" t="s">
        <v>76</v>
      </c>
      <c r="M83" s="34" t="s">
        <v>76</v>
      </c>
      <c r="N83" s="33" t="s">
        <v>76</v>
      </c>
      <c r="O83" s="34" t="s">
        <v>76</v>
      </c>
      <c r="P83" s="33" t="s">
        <v>76</v>
      </c>
      <c r="Q83" s="34" t="s">
        <v>76</v>
      </c>
      <c r="R83" s="35" t="s">
        <v>76</v>
      </c>
    </row>
    <row r="84" spans="1:18" ht="15" x14ac:dyDescent="0.2">
      <c r="A84" s="36" t="s">
        <v>293</v>
      </c>
      <c r="B84" s="63">
        <v>5500</v>
      </c>
      <c r="C84" s="37">
        <v>1</v>
      </c>
      <c r="D84" s="74">
        <v>1</v>
      </c>
      <c r="E84" s="39">
        <v>55.2</v>
      </c>
      <c r="F84" s="38"/>
      <c r="G84" s="39">
        <v>55.2</v>
      </c>
      <c r="H84" s="38"/>
      <c r="I84" s="39">
        <v>55.2</v>
      </c>
      <c r="J84" s="38"/>
      <c r="K84" s="39">
        <v>55.2</v>
      </c>
      <c r="L84" s="38"/>
      <c r="M84" s="39">
        <v>55.2</v>
      </c>
      <c r="N84" s="38"/>
      <c r="O84" s="39">
        <v>55.2</v>
      </c>
      <c r="P84" s="38"/>
      <c r="Q84" s="39">
        <v>61.2</v>
      </c>
      <c r="R84" s="40"/>
    </row>
    <row r="85" spans="1:18" ht="15" x14ac:dyDescent="0.2">
      <c r="A85" s="32" t="s">
        <v>295</v>
      </c>
      <c r="B85" s="62" t="s">
        <v>76</v>
      </c>
      <c r="C85" s="55" t="s">
        <v>76</v>
      </c>
      <c r="D85" s="75" t="s">
        <v>76</v>
      </c>
      <c r="E85" s="34" t="s">
        <v>76</v>
      </c>
      <c r="F85" s="33" t="s">
        <v>76</v>
      </c>
      <c r="G85" s="34" t="s">
        <v>76</v>
      </c>
      <c r="H85" s="33" t="s">
        <v>76</v>
      </c>
      <c r="I85" s="34" t="s">
        <v>76</v>
      </c>
      <c r="J85" s="33" t="s">
        <v>76</v>
      </c>
      <c r="K85" s="34" t="s">
        <v>76</v>
      </c>
      <c r="L85" s="33" t="s">
        <v>76</v>
      </c>
      <c r="M85" s="34" t="s">
        <v>76</v>
      </c>
      <c r="N85" s="33" t="s">
        <v>76</v>
      </c>
      <c r="O85" s="34" t="s">
        <v>76</v>
      </c>
      <c r="P85" s="33" t="s">
        <v>76</v>
      </c>
      <c r="Q85" s="34" t="s">
        <v>76</v>
      </c>
      <c r="R85" s="35" t="s">
        <v>76</v>
      </c>
    </row>
    <row r="86" spans="1:18" ht="15" x14ac:dyDescent="0.2">
      <c r="A86" s="36" t="s">
        <v>297</v>
      </c>
      <c r="B86" s="63"/>
      <c r="C86" s="37"/>
      <c r="D86" s="74"/>
      <c r="E86" s="39">
        <v>35</v>
      </c>
      <c r="F86" s="38"/>
      <c r="G86" s="39">
        <v>35</v>
      </c>
      <c r="H86" s="38"/>
      <c r="I86" s="39">
        <v>35</v>
      </c>
      <c r="J86" s="38"/>
      <c r="K86" s="39">
        <v>35</v>
      </c>
      <c r="L86" s="38"/>
      <c r="M86" s="39">
        <v>35</v>
      </c>
      <c r="N86" s="38"/>
      <c r="O86" s="39">
        <v>35</v>
      </c>
      <c r="P86" s="38"/>
      <c r="Q86" s="39">
        <v>35</v>
      </c>
      <c r="R86" s="40"/>
    </row>
    <row r="87" spans="1:18" ht="15" x14ac:dyDescent="0.2">
      <c r="A87" s="32" t="s">
        <v>299</v>
      </c>
      <c r="B87" s="62" t="s">
        <v>76</v>
      </c>
      <c r="C87" s="55" t="s">
        <v>76</v>
      </c>
      <c r="D87" s="75" t="s">
        <v>76</v>
      </c>
      <c r="E87" s="34" t="s">
        <v>76</v>
      </c>
      <c r="F87" s="33" t="s">
        <v>76</v>
      </c>
      <c r="G87" s="34" t="s">
        <v>76</v>
      </c>
      <c r="H87" s="33" t="s">
        <v>76</v>
      </c>
      <c r="I87" s="34" t="s">
        <v>76</v>
      </c>
      <c r="J87" s="33" t="s">
        <v>76</v>
      </c>
      <c r="K87" s="34" t="s">
        <v>76</v>
      </c>
      <c r="L87" s="33" t="s">
        <v>76</v>
      </c>
      <c r="M87" s="34" t="s">
        <v>76</v>
      </c>
      <c r="N87" s="33" t="s">
        <v>76</v>
      </c>
      <c r="O87" s="34" t="s">
        <v>76</v>
      </c>
      <c r="P87" s="33" t="s">
        <v>76</v>
      </c>
      <c r="Q87" s="34" t="s">
        <v>76</v>
      </c>
      <c r="R87" s="35" t="s">
        <v>76</v>
      </c>
    </row>
    <row r="88" spans="1:18" ht="15" x14ac:dyDescent="0.2">
      <c r="A88" s="36" t="s">
        <v>301</v>
      </c>
      <c r="B88" s="63">
        <v>11785</v>
      </c>
      <c r="C88" s="37">
        <v>2</v>
      </c>
      <c r="D88" s="74">
        <v>0.93230944628155743</v>
      </c>
      <c r="E88" s="39">
        <v>15.23</v>
      </c>
      <c r="F88" s="38">
        <v>19.79</v>
      </c>
      <c r="G88" s="39">
        <v>15.4</v>
      </c>
      <c r="H88" s="38">
        <v>20.02</v>
      </c>
      <c r="I88" s="39">
        <v>17.149999999999999</v>
      </c>
      <c r="J88" s="38">
        <v>22.3</v>
      </c>
      <c r="K88" s="39">
        <v>18.899999999999999</v>
      </c>
      <c r="L88" s="38">
        <v>24.57</v>
      </c>
      <c r="M88" s="39">
        <v>22.4</v>
      </c>
      <c r="N88" s="38">
        <v>29.12</v>
      </c>
      <c r="O88" s="39">
        <v>27.65</v>
      </c>
      <c r="P88" s="38">
        <v>35.950000000000003</v>
      </c>
      <c r="Q88" s="39">
        <v>36.409999999999997</v>
      </c>
      <c r="R88" s="40">
        <v>47.33</v>
      </c>
    </row>
    <row r="89" spans="1:18" ht="15" x14ac:dyDescent="0.2">
      <c r="A89" s="32" t="s">
        <v>303</v>
      </c>
      <c r="B89" s="62" t="s">
        <v>76</v>
      </c>
      <c r="C89" s="55" t="s">
        <v>76</v>
      </c>
      <c r="D89" s="75" t="s">
        <v>76</v>
      </c>
      <c r="E89" s="34" t="s">
        <v>76</v>
      </c>
      <c r="F89" s="33" t="s">
        <v>76</v>
      </c>
      <c r="G89" s="34" t="s">
        <v>76</v>
      </c>
      <c r="H89" s="33" t="s">
        <v>76</v>
      </c>
      <c r="I89" s="34" t="s">
        <v>76</v>
      </c>
      <c r="J89" s="33" t="s">
        <v>76</v>
      </c>
      <c r="K89" s="34" t="s">
        <v>76</v>
      </c>
      <c r="L89" s="33" t="s">
        <v>76</v>
      </c>
      <c r="M89" s="34" t="s">
        <v>76</v>
      </c>
      <c r="N89" s="33" t="s">
        <v>76</v>
      </c>
      <c r="O89" s="34" t="s">
        <v>76</v>
      </c>
      <c r="P89" s="33" t="s">
        <v>76</v>
      </c>
      <c r="Q89" s="34" t="s">
        <v>76</v>
      </c>
      <c r="R89" s="35" t="s">
        <v>76</v>
      </c>
    </row>
    <row r="90" spans="1:18" ht="15" x14ac:dyDescent="0.2">
      <c r="A90" s="36" t="s">
        <v>79</v>
      </c>
      <c r="B90" s="63"/>
      <c r="C90" s="37"/>
      <c r="D90" s="74">
        <v>1.1935173056966621</v>
      </c>
      <c r="E90" s="39">
        <v>54</v>
      </c>
      <c r="F90" s="38"/>
      <c r="G90" s="39">
        <v>54</v>
      </c>
      <c r="H90" s="38"/>
      <c r="I90" s="39">
        <v>54</v>
      </c>
      <c r="J90" s="38"/>
      <c r="K90" s="39">
        <v>54</v>
      </c>
      <c r="L90" s="38"/>
      <c r="M90" s="39">
        <v>54</v>
      </c>
      <c r="N90" s="38"/>
      <c r="O90" s="39">
        <v>54</v>
      </c>
      <c r="P90" s="38"/>
      <c r="Q90" s="39">
        <v>54</v>
      </c>
      <c r="R90" s="40"/>
    </row>
    <row r="91" spans="1:18" ht="15" x14ac:dyDescent="0.2">
      <c r="A91" s="32" t="s">
        <v>306</v>
      </c>
      <c r="B91" s="62">
        <v>22770</v>
      </c>
      <c r="C91" s="55">
        <v>1</v>
      </c>
      <c r="D91" s="75">
        <v>1.2541747073039526</v>
      </c>
      <c r="E91" s="34">
        <v>29.15</v>
      </c>
      <c r="F91" s="33"/>
      <c r="G91" s="34">
        <v>29.15</v>
      </c>
      <c r="H91" s="33"/>
      <c r="I91" s="34">
        <v>29.15</v>
      </c>
      <c r="J91" s="33"/>
      <c r="K91" s="34">
        <v>29.15</v>
      </c>
      <c r="L91" s="33"/>
      <c r="M91" s="34">
        <v>29.15</v>
      </c>
      <c r="N91" s="33"/>
      <c r="O91" s="34">
        <v>29.15</v>
      </c>
      <c r="P91" s="33"/>
      <c r="Q91" s="34">
        <v>29.15</v>
      </c>
      <c r="R91" s="35"/>
    </row>
    <row r="92" spans="1:18" ht="15" x14ac:dyDescent="0.2">
      <c r="A92" s="36" t="s">
        <v>308</v>
      </c>
      <c r="B92" s="63" t="s">
        <v>76</v>
      </c>
      <c r="C92" s="37" t="s">
        <v>76</v>
      </c>
      <c r="D92" s="74" t="s">
        <v>76</v>
      </c>
      <c r="E92" s="39" t="s">
        <v>76</v>
      </c>
      <c r="F92" s="38" t="s">
        <v>76</v>
      </c>
      <c r="G92" s="39" t="s">
        <v>76</v>
      </c>
      <c r="H92" s="38" t="s">
        <v>76</v>
      </c>
      <c r="I92" s="39" t="s">
        <v>76</v>
      </c>
      <c r="J92" s="38" t="s">
        <v>76</v>
      </c>
      <c r="K92" s="39" t="s">
        <v>76</v>
      </c>
      <c r="L92" s="38" t="s">
        <v>76</v>
      </c>
      <c r="M92" s="39" t="s">
        <v>76</v>
      </c>
      <c r="N92" s="38" t="s">
        <v>76</v>
      </c>
      <c r="O92" s="39" t="s">
        <v>76</v>
      </c>
      <c r="P92" s="38" t="s">
        <v>76</v>
      </c>
      <c r="Q92" s="39" t="s">
        <v>76</v>
      </c>
      <c r="R92" s="40" t="s">
        <v>76</v>
      </c>
    </row>
    <row r="93" spans="1:18" ht="15" x14ac:dyDescent="0.2">
      <c r="A93" s="32" t="s">
        <v>310</v>
      </c>
      <c r="B93" s="62" t="s">
        <v>76</v>
      </c>
      <c r="C93" s="55" t="s">
        <v>76</v>
      </c>
      <c r="D93" s="75" t="s">
        <v>76</v>
      </c>
      <c r="E93" s="34" t="s">
        <v>76</v>
      </c>
      <c r="F93" s="33" t="s">
        <v>76</v>
      </c>
      <c r="G93" s="34" t="s">
        <v>76</v>
      </c>
      <c r="H93" s="33" t="s">
        <v>76</v>
      </c>
      <c r="I93" s="34" t="s">
        <v>76</v>
      </c>
      <c r="J93" s="33" t="s">
        <v>76</v>
      </c>
      <c r="K93" s="34" t="s">
        <v>76</v>
      </c>
      <c r="L93" s="33" t="s">
        <v>76</v>
      </c>
      <c r="M93" s="34" t="s">
        <v>76</v>
      </c>
      <c r="N93" s="33" t="s">
        <v>76</v>
      </c>
      <c r="O93" s="34" t="s">
        <v>76</v>
      </c>
      <c r="P93" s="33" t="s">
        <v>76</v>
      </c>
      <c r="Q93" s="34" t="s">
        <v>76</v>
      </c>
      <c r="R93" s="35" t="s">
        <v>76</v>
      </c>
    </row>
    <row r="94" spans="1:18" ht="15" x14ac:dyDescent="0.2">
      <c r="A94" s="36" t="s">
        <v>312</v>
      </c>
      <c r="B94" s="63" t="s">
        <v>76</v>
      </c>
      <c r="C94" s="37" t="s">
        <v>76</v>
      </c>
      <c r="D94" s="74" t="s">
        <v>76</v>
      </c>
      <c r="E94" s="39" t="s">
        <v>76</v>
      </c>
      <c r="F94" s="38" t="s">
        <v>76</v>
      </c>
      <c r="G94" s="39" t="s">
        <v>76</v>
      </c>
      <c r="H94" s="38" t="s">
        <v>76</v>
      </c>
      <c r="I94" s="39" t="s">
        <v>76</v>
      </c>
      <c r="J94" s="38" t="s">
        <v>76</v>
      </c>
      <c r="K94" s="39" t="s">
        <v>76</v>
      </c>
      <c r="L94" s="38" t="s">
        <v>76</v>
      </c>
      <c r="M94" s="39" t="s">
        <v>76</v>
      </c>
      <c r="N94" s="38" t="s">
        <v>76</v>
      </c>
      <c r="O94" s="39" t="s">
        <v>76</v>
      </c>
      <c r="P94" s="38" t="s">
        <v>76</v>
      </c>
      <c r="Q94" s="39" t="s">
        <v>76</v>
      </c>
      <c r="R94" s="40" t="s">
        <v>76</v>
      </c>
    </row>
    <row r="95" spans="1:18" ht="15" x14ac:dyDescent="0.2">
      <c r="A95" s="32" t="s">
        <v>313</v>
      </c>
      <c r="B95" s="62"/>
      <c r="C95" s="55" t="s">
        <v>76</v>
      </c>
      <c r="D95" s="75" t="s">
        <v>76</v>
      </c>
      <c r="E95" s="34" t="s">
        <v>76</v>
      </c>
      <c r="F95" s="33" t="s">
        <v>76</v>
      </c>
      <c r="G95" s="34" t="s">
        <v>76</v>
      </c>
      <c r="H95" s="33" t="s">
        <v>76</v>
      </c>
      <c r="I95" s="34" t="s">
        <v>76</v>
      </c>
      <c r="J95" s="33" t="s">
        <v>76</v>
      </c>
      <c r="K95" s="34" t="s">
        <v>76</v>
      </c>
      <c r="L95" s="33" t="s">
        <v>76</v>
      </c>
      <c r="M95" s="34" t="s">
        <v>76</v>
      </c>
      <c r="N95" s="33" t="s">
        <v>76</v>
      </c>
      <c r="O95" s="34" t="s">
        <v>76</v>
      </c>
      <c r="P95" s="33" t="s">
        <v>76</v>
      </c>
      <c r="Q95" s="34" t="s">
        <v>76</v>
      </c>
      <c r="R95" s="35" t="s">
        <v>76</v>
      </c>
    </row>
    <row r="96" spans="1:18" ht="15" x14ac:dyDescent="0.2">
      <c r="A96" s="36" t="s">
        <v>315</v>
      </c>
      <c r="B96" s="63"/>
      <c r="C96" s="37"/>
      <c r="D96" s="74"/>
      <c r="E96" s="39">
        <v>43.05</v>
      </c>
      <c r="F96" s="38"/>
      <c r="G96" s="39">
        <v>43.05</v>
      </c>
      <c r="H96" s="38"/>
      <c r="I96" s="39">
        <v>43.05</v>
      </c>
      <c r="J96" s="38"/>
      <c r="K96" s="39">
        <v>43.05</v>
      </c>
      <c r="L96" s="38"/>
      <c r="M96" s="39">
        <v>43.05</v>
      </c>
      <c r="N96" s="38"/>
      <c r="O96" s="39">
        <v>43.05</v>
      </c>
      <c r="P96" s="38"/>
      <c r="Q96" s="39">
        <v>43.05</v>
      </c>
      <c r="R96" s="40"/>
    </row>
    <row r="97" spans="1:18" ht="15" x14ac:dyDescent="0.2">
      <c r="A97" s="32" t="s">
        <v>317</v>
      </c>
      <c r="B97" s="62" t="s">
        <v>76</v>
      </c>
      <c r="C97" s="55" t="s">
        <v>76</v>
      </c>
      <c r="D97" s="75" t="s">
        <v>76</v>
      </c>
      <c r="E97" s="34" t="s">
        <v>76</v>
      </c>
      <c r="F97" s="33" t="s">
        <v>76</v>
      </c>
      <c r="G97" s="34" t="s">
        <v>76</v>
      </c>
      <c r="H97" s="33" t="s">
        <v>76</v>
      </c>
      <c r="I97" s="34" t="s">
        <v>76</v>
      </c>
      <c r="J97" s="33" t="s">
        <v>76</v>
      </c>
      <c r="K97" s="34" t="s">
        <v>76</v>
      </c>
      <c r="L97" s="33" t="s">
        <v>76</v>
      </c>
      <c r="M97" s="34" t="s">
        <v>76</v>
      </c>
      <c r="N97" s="33" t="s">
        <v>76</v>
      </c>
      <c r="O97" s="34" t="s">
        <v>76</v>
      </c>
      <c r="P97" s="33" t="s">
        <v>76</v>
      </c>
      <c r="Q97" s="34" t="s">
        <v>76</v>
      </c>
      <c r="R97" s="35" t="s">
        <v>76</v>
      </c>
    </row>
    <row r="98" spans="1:18" ht="15" x14ac:dyDescent="0.2">
      <c r="A98" s="36" t="s">
        <v>320</v>
      </c>
      <c r="B98" s="63" t="s">
        <v>76</v>
      </c>
      <c r="C98" s="37" t="s">
        <v>76</v>
      </c>
      <c r="D98" s="74" t="s">
        <v>76</v>
      </c>
      <c r="E98" s="39" t="s">
        <v>76</v>
      </c>
      <c r="F98" s="38" t="s">
        <v>76</v>
      </c>
      <c r="G98" s="39" t="s">
        <v>76</v>
      </c>
      <c r="H98" s="38" t="s">
        <v>76</v>
      </c>
      <c r="I98" s="39" t="s">
        <v>76</v>
      </c>
      <c r="J98" s="38" t="s">
        <v>76</v>
      </c>
      <c r="K98" s="39" t="s">
        <v>76</v>
      </c>
      <c r="L98" s="38" t="s">
        <v>76</v>
      </c>
      <c r="M98" s="39" t="s">
        <v>76</v>
      </c>
      <c r="N98" s="38" t="s">
        <v>76</v>
      </c>
      <c r="O98" s="39" t="s">
        <v>76</v>
      </c>
      <c r="P98" s="38" t="s">
        <v>76</v>
      </c>
      <c r="Q98" s="39" t="s">
        <v>76</v>
      </c>
      <c r="R98" s="40" t="s">
        <v>76</v>
      </c>
    </row>
    <row r="99" spans="1:18" ht="15" x14ac:dyDescent="0.2">
      <c r="A99" s="32" t="s">
        <v>322</v>
      </c>
      <c r="B99" s="62" t="s">
        <v>76</v>
      </c>
      <c r="C99" s="55" t="s">
        <v>76</v>
      </c>
      <c r="D99" s="75" t="s">
        <v>76</v>
      </c>
      <c r="E99" s="34" t="s">
        <v>76</v>
      </c>
      <c r="F99" s="33" t="s">
        <v>76</v>
      </c>
      <c r="G99" s="34" t="s">
        <v>76</v>
      </c>
      <c r="H99" s="33" t="s">
        <v>76</v>
      </c>
      <c r="I99" s="34" t="s">
        <v>76</v>
      </c>
      <c r="J99" s="33" t="s">
        <v>76</v>
      </c>
      <c r="K99" s="34" t="s">
        <v>76</v>
      </c>
      <c r="L99" s="33" t="s">
        <v>76</v>
      </c>
      <c r="M99" s="34" t="s">
        <v>76</v>
      </c>
      <c r="N99" s="33" t="s">
        <v>76</v>
      </c>
      <c r="O99" s="34" t="s">
        <v>76</v>
      </c>
      <c r="P99" s="33" t="s">
        <v>76</v>
      </c>
      <c r="Q99" s="34" t="s">
        <v>76</v>
      </c>
      <c r="R99" s="35" t="s">
        <v>76</v>
      </c>
    </row>
    <row r="100" spans="1:18" ht="15" x14ac:dyDescent="0.2">
      <c r="A100" s="36" t="s">
        <v>324</v>
      </c>
      <c r="B100" s="63" t="s">
        <v>76</v>
      </c>
      <c r="C100" s="37" t="s">
        <v>76</v>
      </c>
      <c r="D100" s="74" t="s">
        <v>76</v>
      </c>
      <c r="E100" s="39" t="s">
        <v>76</v>
      </c>
      <c r="F100" s="38" t="s">
        <v>76</v>
      </c>
      <c r="G100" s="39" t="s">
        <v>76</v>
      </c>
      <c r="H100" s="38" t="s">
        <v>76</v>
      </c>
      <c r="I100" s="39" t="s">
        <v>76</v>
      </c>
      <c r="J100" s="38" t="s">
        <v>76</v>
      </c>
      <c r="K100" s="39" t="s">
        <v>76</v>
      </c>
      <c r="L100" s="38" t="s">
        <v>76</v>
      </c>
      <c r="M100" s="39" t="s">
        <v>76</v>
      </c>
      <c r="N100" s="38" t="s">
        <v>76</v>
      </c>
      <c r="O100" s="39" t="s">
        <v>76</v>
      </c>
      <c r="P100" s="38" t="s">
        <v>76</v>
      </c>
      <c r="Q100" s="39" t="s">
        <v>76</v>
      </c>
      <c r="R100" s="40" t="s">
        <v>76</v>
      </c>
    </row>
    <row r="101" spans="1:18" ht="15" x14ac:dyDescent="0.2">
      <c r="A101" s="32" t="s">
        <v>326</v>
      </c>
      <c r="B101" s="62">
        <v>13300</v>
      </c>
      <c r="C101" s="55">
        <v>1</v>
      </c>
      <c r="D101" s="75">
        <v>1.1595177044933009</v>
      </c>
      <c r="E101" s="34">
        <v>25</v>
      </c>
      <c r="F101" s="33">
        <v>40</v>
      </c>
      <c r="G101" s="34">
        <v>25</v>
      </c>
      <c r="H101" s="33">
        <v>40</v>
      </c>
      <c r="I101" s="34">
        <v>25</v>
      </c>
      <c r="J101" s="33">
        <v>40</v>
      </c>
      <c r="K101" s="34">
        <v>25</v>
      </c>
      <c r="L101" s="33">
        <v>40</v>
      </c>
      <c r="M101" s="34">
        <v>25</v>
      </c>
      <c r="N101" s="33">
        <v>40</v>
      </c>
      <c r="O101" s="34">
        <v>25</v>
      </c>
      <c r="P101" s="33">
        <v>40</v>
      </c>
      <c r="Q101" s="34">
        <v>25</v>
      </c>
      <c r="R101" s="35">
        <v>40</v>
      </c>
    </row>
    <row r="102" spans="1:18" ht="15" x14ac:dyDescent="0.2">
      <c r="A102" s="36" t="s">
        <v>328</v>
      </c>
      <c r="B102" s="63" t="s">
        <v>76</v>
      </c>
      <c r="C102" s="37" t="s">
        <v>76</v>
      </c>
      <c r="D102" s="74" t="s">
        <v>76</v>
      </c>
      <c r="E102" s="39" t="s">
        <v>76</v>
      </c>
      <c r="F102" s="38" t="s">
        <v>76</v>
      </c>
      <c r="G102" s="39" t="s">
        <v>76</v>
      </c>
      <c r="H102" s="38" t="s">
        <v>76</v>
      </c>
      <c r="I102" s="39" t="s">
        <v>76</v>
      </c>
      <c r="J102" s="38" t="s">
        <v>76</v>
      </c>
      <c r="K102" s="39" t="s">
        <v>76</v>
      </c>
      <c r="L102" s="38" t="s">
        <v>76</v>
      </c>
      <c r="M102" s="39" t="s">
        <v>76</v>
      </c>
      <c r="N102" s="38" t="s">
        <v>76</v>
      </c>
      <c r="O102" s="39" t="s">
        <v>76</v>
      </c>
      <c r="P102" s="38" t="s">
        <v>76</v>
      </c>
      <c r="Q102" s="39" t="s">
        <v>76</v>
      </c>
      <c r="R102" s="40" t="s">
        <v>76</v>
      </c>
    </row>
    <row r="103" spans="1:18" ht="15" x14ac:dyDescent="0.2">
      <c r="A103" s="32" t="s">
        <v>330</v>
      </c>
      <c r="B103" s="62" t="s">
        <v>76</v>
      </c>
      <c r="C103" s="55" t="s">
        <v>76</v>
      </c>
      <c r="D103" s="75" t="s">
        <v>76</v>
      </c>
      <c r="E103" s="34" t="s">
        <v>76</v>
      </c>
      <c r="F103" s="33" t="s">
        <v>76</v>
      </c>
      <c r="G103" s="34" t="s">
        <v>76</v>
      </c>
      <c r="H103" s="33" t="s">
        <v>76</v>
      </c>
      <c r="I103" s="34" t="s">
        <v>76</v>
      </c>
      <c r="J103" s="33" t="s">
        <v>76</v>
      </c>
      <c r="K103" s="34" t="s">
        <v>76</v>
      </c>
      <c r="L103" s="33" t="s">
        <v>76</v>
      </c>
      <c r="M103" s="34" t="s">
        <v>76</v>
      </c>
      <c r="N103" s="33" t="s">
        <v>76</v>
      </c>
      <c r="O103" s="34" t="s">
        <v>76</v>
      </c>
      <c r="P103" s="33" t="s">
        <v>76</v>
      </c>
      <c r="Q103" s="34" t="s">
        <v>76</v>
      </c>
      <c r="R103" s="35" t="s">
        <v>76</v>
      </c>
    </row>
    <row r="104" spans="1:18" ht="15" x14ac:dyDescent="0.2">
      <c r="A104" s="36" t="s">
        <v>331</v>
      </c>
      <c r="B104" s="63">
        <v>348</v>
      </c>
      <c r="C104" s="37">
        <v>1</v>
      </c>
      <c r="D104" s="74">
        <v>0.65493521261213206</v>
      </c>
      <c r="E104" s="39">
        <v>25</v>
      </c>
      <c r="F104" s="38"/>
      <c r="G104" s="39">
        <v>25</v>
      </c>
      <c r="H104" s="38"/>
      <c r="I104" s="39">
        <v>25</v>
      </c>
      <c r="J104" s="38"/>
      <c r="K104" s="39">
        <v>25</v>
      </c>
      <c r="L104" s="38"/>
      <c r="M104" s="39">
        <v>25</v>
      </c>
      <c r="N104" s="38"/>
      <c r="O104" s="39">
        <v>25</v>
      </c>
      <c r="P104" s="38"/>
      <c r="Q104" s="39">
        <v>25</v>
      </c>
      <c r="R104" s="40"/>
    </row>
    <row r="105" spans="1:18" ht="15" x14ac:dyDescent="0.2">
      <c r="A105" s="32" t="s">
        <v>333</v>
      </c>
      <c r="B105" s="62">
        <v>4500</v>
      </c>
      <c r="C105" s="55">
        <v>1</v>
      </c>
      <c r="D105" s="75">
        <v>1.1381649094638076</v>
      </c>
      <c r="E105" s="34">
        <v>29.95</v>
      </c>
      <c r="F105" s="33"/>
      <c r="G105" s="34">
        <v>29.95</v>
      </c>
      <c r="H105" s="33"/>
      <c r="I105" s="34">
        <v>29.95</v>
      </c>
      <c r="J105" s="33"/>
      <c r="K105" s="34">
        <v>29.95</v>
      </c>
      <c r="L105" s="33"/>
      <c r="M105" s="34">
        <v>29.95</v>
      </c>
      <c r="N105" s="33"/>
      <c r="O105" s="34">
        <v>29.95</v>
      </c>
      <c r="P105" s="33"/>
      <c r="Q105" s="34">
        <v>29.95</v>
      </c>
      <c r="R105" s="35"/>
    </row>
    <row r="106" spans="1:18" ht="15" x14ac:dyDescent="0.2">
      <c r="A106" s="36" t="s">
        <v>334</v>
      </c>
      <c r="B106" s="63" t="s">
        <v>76</v>
      </c>
      <c r="C106" s="37" t="s">
        <v>76</v>
      </c>
      <c r="D106" s="74" t="s">
        <v>76</v>
      </c>
      <c r="E106" s="39" t="s">
        <v>76</v>
      </c>
      <c r="F106" s="38" t="s">
        <v>76</v>
      </c>
      <c r="G106" s="39" t="s">
        <v>76</v>
      </c>
      <c r="H106" s="38" t="s">
        <v>76</v>
      </c>
      <c r="I106" s="39" t="s">
        <v>76</v>
      </c>
      <c r="J106" s="38" t="s">
        <v>76</v>
      </c>
      <c r="K106" s="39" t="s">
        <v>76</v>
      </c>
      <c r="L106" s="38" t="s">
        <v>76</v>
      </c>
      <c r="M106" s="39" t="s">
        <v>76</v>
      </c>
      <c r="N106" s="38" t="s">
        <v>76</v>
      </c>
      <c r="O106" s="39" t="s">
        <v>76</v>
      </c>
      <c r="P106" s="38" t="s">
        <v>76</v>
      </c>
      <c r="Q106" s="39" t="s">
        <v>76</v>
      </c>
      <c r="R106" s="40" t="s">
        <v>76</v>
      </c>
    </row>
    <row r="107" spans="1:18" ht="15" x14ac:dyDescent="0.2">
      <c r="A107" s="32" t="s">
        <v>337</v>
      </c>
      <c r="B107" s="62" t="s">
        <v>76</v>
      </c>
      <c r="C107" s="55" t="s">
        <v>76</v>
      </c>
      <c r="D107" s="75" t="s">
        <v>76</v>
      </c>
      <c r="E107" s="34" t="s">
        <v>76</v>
      </c>
      <c r="F107" s="33" t="s">
        <v>76</v>
      </c>
      <c r="G107" s="34" t="s">
        <v>76</v>
      </c>
      <c r="H107" s="33" t="s">
        <v>76</v>
      </c>
      <c r="I107" s="34" t="s">
        <v>76</v>
      </c>
      <c r="J107" s="33" t="s">
        <v>76</v>
      </c>
      <c r="K107" s="34" t="s">
        <v>76</v>
      </c>
      <c r="L107" s="33" t="s">
        <v>76</v>
      </c>
      <c r="M107" s="34" t="s">
        <v>76</v>
      </c>
      <c r="N107" s="33" t="s">
        <v>76</v>
      </c>
      <c r="O107" s="34" t="s">
        <v>76</v>
      </c>
      <c r="P107" s="33" t="s">
        <v>76</v>
      </c>
      <c r="Q107" s="34" t="s">
        <v>76</v>
      </c>
      <c r="R107" s="35" t="s">
        <v>76</v>
      </c>
    </row>
    <row r="108" spans="1:18" ht="15" x14ac:dyDescent="0.2">
      <c r="A108" s="36" t="s">
        <v>338</v>
      </c>
      <c r="B108" s="63" t="s">
        <v>76</v>
      </c>
      <c r="C108" s="37" t="s">
        <v>76</v>
      </c>
      <c r="D108" s="74" t="s">
        <v>76</v>
      </c>
      <c r="E108" s="39" t="s">
        <v>76</v>
      </c>
      <c r="F108" s="38" t="s">
        <v>76</v>
      </c>
      <c r="G108" s="39" t="s">
        <v>76</v>
      </c>
      <c r="H108" s="38" t="s">
        <v>76</v>
      </c>
      <c r="I108" s="39" t="s">
        <v>76</v>
      </c>
      <c r="J108" s="38" t="s">
        <v>76</v>
      </c>
      <c r="K108" s="39" t="s">
        <v>76</v>
      </c>
      <c r="L108" s="38" t="s">
        <v>76</v>
      </c>
      <c r="M108" s="39" t="s">
        <v>76</v>
      </c>
      <c r="N108" s="38" t="s">
        <v>76</v>
      </c>
      <c r="O108" s="39" t="s">
        <v>76</v>
      </c>
      <c r="P108" s="38" t="s">
        <v>76</v>
      </c>
      <c r="Q108" s="39" t="s">
        <v>76</v>
      </c>
      <c r="R108" s="40" t="s">
        <v>76</v>
      </c>
    </row>
    <row r="109" spans="1:18" ht="15" x14ac:dyDescent="0.2">
      <c r="A109" s="32" t="s">
        <v>340</v>
      </c>
      <c r="B109" s="62" t="s">
        <v>76</v>
      </c>
      <c r="C109" s="55" t="s">
        <v>76</v>
      </c>
      <c r="D109" s="75" t="s">
        <v>76</v>
      </c>
      <c r="E109" s="34" t="s">
        <v>76</v>
      </c>
      <c r="F109" s="33" t="s">
        <v>76</v>
      </c>
      <c r="G109" s="34" t="s">
        <v>76</v>
      </c>
      <c r="H109" s="33" t="s">
        <v>76</v>
      </c>
      <c r="I109" s="34" t="s">
        <v>76</v>
      </c>
      <c r="J109" s="33" t="s">
        <v>76</v>
      </c>
      <c r="K109" s="34" t="s">
        <v>76</v>
      </c>
      <c r="L109" s="33" t="s">
        <v>76</v>
      </c>
      <c r="M109" s="34" t="s">
        <v>76</v>
      </c>
      <c r="N109" s="33" t="s">
        <v>76</v>
      </c>
      <c r="O109" s="34" t="s">
        <v>76</v>
      </c>
      <c r="P109" s="33" t="s">
        <v>76</v>
      </c>
      <c r="Q109" s="34" t="s">
        <v>76</v>
      </c>
      <c r="R109" s="35" t="s">
        <v>76</v>
      </c>
    </row>
    <row r="110" spans="1:18" ht="15" x14ac:dyDescent="0.2">
      <c r="A110" s="36" t="s">
        <v>80</v>
      </c>
      <c r="B110" s="63">
        <v>36905</v>
      </c>
      <c r="C110" s="37">
        <v>1</v>
      </c>
      <c r="D110" s="74">
        <v>1.0821778563527389</v>
      </c>
      <c r="E110" s="39">
        <v>5.75</v>
      </c>
      <c r="F110" s="38"/>
      <c r="G110" s="39">
        <v>15.56</v>
      </c>
      <c r="H110" s="38"/>
      <c r="I110" s="39">
        <v>18.829999999999998</v>
      </c>
      <c r="J110" s="38"/>
      <c r="K110" s="39">
        <v>22.1</v>
      </c>
      <c r="L110" s="38"/>
      <c r="M110" s="39">
        <v>28.64</v>
      </c>
      <c r="N110" s="38"/>
      <c r="O110" s="39">
        <v>38.450000000000003</v>
      </c>
      <c r="P110" s="38"/>
      <c r="Q110" s="39">
        <v>54.8</v>
      </c>
      <c r="R110" s="40"/>
    </row>
    <row r="111" spans="1:18" ht="15" x14ac:dyDescent="0.2">
      <c r="A111" s="32" t="s">
        <v>342</v>
      </c>
      <c r="B111" s="62" t="s">
        <v>76</v>
      </c>
      <c r="C111" s="55" t="s">
        <v>76</v>
      </c>
      <c r="D111" s="75" t="s">
        <v>76</v>
      </c>
      <c r="E111" s="34" t="s">
        <v>76</v>
      </c>
      <c r="F111" s="33" t="s">
        <v>76</v>
      </c>
      <c r="G111" s="34" t="s">
        <v>76</v>
      </c>
      <c r="H111" s="33" t="s">
        <v>76</v>
      </c>
      <c r="I111" s="34" t="s">
        <v>76</v>
      </c>
      <c r="J111" s="33" t="s">
        <v>76</v>
      </c>
      <c r="K111" s="34" t="s">
        <v>76</v>
      </c>
      <c r="L111" s="33" t="s">
        <v>76</v>
      </c>
      <c r="M111" s="34" t="s">
        <v>76</v>
      </c>
      <c r="N111" s="33" t="s">
        <v>76</v>
      </c>
      <c r="O111" s="34" t="s">
        <v>76</v>
      </c>
      <c r="P111" s="33" t="s">
        <v>76</v>
      </c>
      <c r="Q111" s="34" t="s">
        <v>76</v>
      </c>
      <c r="R111" s="35" t="s">
        <v>76</v>
      </c>
    </row>
    <row r="112" spans="1:18" ht="15" x14ac:dyDescent="0.2">
      <c r="A112" s="36" t="s">
        <v>344</v>
      </c>
      <c r="B112" s="63" t="s">
        <v>76</v>
      </c>
      <c r="C112" s="37" t="s">
        <v>76</v>
      </c>
      <c r="D112" s="74" t="s">
        <v>76</v>
      </c>
      <c r="E112" s="39" t="s">
        <v>76</v>
      </c>
      <c r="F112" s="38" t="s">
        <v>76</v>
      </c>
      <c r="G112" s="39" t="s">
        <v>76</v>
      </c>
      <c r="H112" s="38" t="s">
        <v>76</v>
      </c>
      <c r="I112" s="39" t="s">
        <v>76</v>
      </c>
      <c r="J112" s="38" t="s">
        <v>76</v>
      </c>
      <c r="K112" s="39" t="s">
        <v>76</v>
      </c>
      <c r="L112" s="38" t="s">
        <v>76</v>
      </c>
      <c r="M112" s="39" t="s">
        <v>76</v>
      </c>
      <c r="N112" s="38" t="s">
        <v>76</v>
      </c>
      <c r="O112" s="39" t="s">
        <v>76</v>
      </c>
      <c r="P112" s="38" t="s">
        <v>76</v>
      </c>
      <c r="Q112" s="39" t="s">
        <v>76</v>
      </c>
      <c r="R112" s="40" t="s">
        <v>76</v>
      </c>
    </row>
    <row r="113" spans="1:18" ht="15" x14ac:dyDescent="0.2">
      <c r="A113" s="32" t="s">
        <v>345</v>
      </c>
      <c r="B113" s="62">
        <v>9700</v>
      </c>
      <c r="C113" s="55">
        <v>1</v>
      </c>
      <c r="D113" s="75">
        <v>1.0339436501679893</v>
      </c>
      <c r="E113" s="34">
        <v>33.26</v>
      </c>
      <c r="F113" s="33"/>
      <c r="G113" s="34">
        <v>33.26</v>
      </c>
      <c r="H113" s="33"/>
      <c r="I113" s="34">
        <v>33.26</v>
      </c>
      <c r="J113" s="33"/>
      <c r="K113" s="34">
        <v>33.26</v>
      </c>
      <c r="L113" s="33"/>
      <c r="M113" s="34">
        <v>33.26</v>
      </c>
      <c r="N113" s="33"/>
      <c r="O113" s="34">
        <v>33.26</v>
      </c>
      <c r="P113" s="33"/>
      <c r="Q113" s="34">
        <v>33.26</v>
      </c>
      <c r="R113" s="35"/>
    </row>
    <row r="114" spans="1:18" ht="15" x14ac:dyDescent="0.2">
      <c r="A114" s="36" t="s">
        <v>346</v>
      </c>
      <c r="B114" s="63" t="s">
        <v>76</v>
      </c>
      <c r="C114" s="37" t="s">
        <v>76</v>
      </c>
      <c r="D114" s="74" t="s">
        <v>76</v>
      </c>
      <c r="E114" s="39" t="s">
        <v>76</v>
      </c>
      <c r="F114" s="38" t="s">
        <v>76</v>
      </c>
      <c r="G114" s="39" t="s">
        <v>76</v>
      </c>
      <c r="H114" s="38" t="s">
        <v>76</v>
      </c>
      <c r="I114" s="39" t="s">
        <v>76</v>
      </c>
      <c r="J114" s="38" t="s">
        <v>76</v>
      </c>
      <c r="K114" s="39" t="s">
        <v>76</v>
      </c>
      <c r="L114" s="38" t="s">
        <v>76</v>
      </c>
      <c r="M114" s="39" t="s">
        <v>76</v>
      </c>
      <c r="N114" s="38" t="s">
        <v>76</v>
      </c>
      <c r="O114" s="39" t="s">
        <v>76</v>
      </c>
      <c r="P114" s="38" t="s">
        <v>76</v>
      </c>
      <c r="Q114" s="39" t="s">
        <v>76</v>
      </c>
      <c r="R114" s="40" t="s">
        <v>76</v>
      </c>
    </row>
    <row r="115" spans="1:18" ht="15" x14ac:dyDescent="0.2">
      <c r="A115" s="32" t="s">
        <v>81</v>
      </c>
      <c r="B115" s="62">
        <v>52400</v>
      </c>
      <c r="C115" s="55">
        <v>1</v>
      </c>
      <c r="D115" s="75">
        <v>1.4185969138328693</v>
      </c>
      <c r="E115" s="34">
        <v>71.16</v>
      </c>
      <c r="F115" s="33"/>
      <c r="G115" s="34">
        <v>71.16</v>
      </c>
      <c r="H115" s="33"/>
      <c r="I115" s="34">
        <v>71.16</v>
      </c>
      <c r="J115" s="33"/>
      <c r="K115" s="34">
        <v>71.16</v>
      </c>
      <c r="L115" s="33"/>
      <c r="M115" s="34">
        <v>71.16</v>
      </c>
      <c r="N115" s="33"/>
      <c r="O115" s="34">
        <v>71.16</v>
      </c>
      <c r="P115" s="33"/>
      <c r="Q115" s="34">
        <v>71.16</v>
      </c>
      <c r="R115" s="35"/>
    </row>
    <row r="116" spans="1:18" ht="15" x14ac:dyDescent="0.2">
      <c r="A116" s="36" t="s">
        <v>82</v>
      </c>
      <c r="B116" s="63">
        <v>25302</v>
      </c>
      <c r="C116" s="37">
        <v>1</v>
      </c>
      <c r="D116" s="74"/>
      <c r="E116" s="39">
        <v>31.18</v>
      </c>
      <c r="F116" s="38"/>
      <c r="G116" s="39">
        <v>43.67</v>
      </c>
      <c r="H116" s="38"/>
      <c r="I116" s="39">
        <v>47.84</v>
      </c>
      <c r="J116" s="38"/>
      <c r="K116" s="39">
        <v>52</v>
      </c>
      <c r="L116" s="38"/>
      <c r="M116" s="39">
        <v>60.33</v>
      </c>
      <c r="N116" s="38"/>
      <c r="O116" s="39">
        <v>60.33</v>
      </c>
      <c r="P116" s="38"/>
      <c r="Q116" s="39">
        <v>60.33</v>
      </c>
      <c r="R116" s="40"/>
    </row>
    <row r="117" spans="1:18" ht="25.5" x14ac:dyDescent="0.2">
      <c r="A117" s="32" t="s">
        <v>349</v>
      </c>
      <c r="B117" s="62" t="s">
        <v>76</v>
      </c>
      <c r="C117" s="55" t="s">
        <v>76</v>
      </c>
      <c r="D117" s="75" t="s">
        <v>76</v>
      </c>
      <c r="E117" s="34" t="s">
        <v>76</v>
      </c>
      <c r="F117" s="33" t="s">
        <v>76</v>
      </c>
      <c r="G117" s="34" t="s">
        <v>76</v>
      </c>
      <c r="H117" s="33" t="s">
        <v>76</v>
      </c>
      <c r="I117" s="34" t="s">
        <v>76</v>
      </c>
      <c r="J117" s="33" t="s">
        <v>76</v>
      </c>
      <c r="K117" s="34" t="s">
        <v>76</v>
      </c>
      <c r="L117" s="33" t="s">
        <v>76</v>
      </c>
      <c r="M117" s="34" t="s">
        <v>76</v>
      </c>
      <c r="N117" s="33" t="s">
        <v>76</v>
      </c>
      <c r="O117" s="34" t="s">
        <v>76</v>
      </c>
      <c r="P117" s="33" t="s">
        <v>76</v>
      </c>
      <c r="Q117" s="34" t="s">
        <v>76</v>
      </c>
      <c r="R117" s="35" t="s">
        <v>76</v>
      </c>
    </row>
    <row r="118" spans="1:18" ht="15" x14ac:dyDescent="0.2">
      <c r="A118" s="36" t="s">
        <v>352</v>
      </c>
      <c r="B118" s="63" t="s">
        <v>76</v>
      </c>
      <c r="C118" s="37" t="s">
        <v>76</v>
      </c>
      <c r="D118" s="74" t="s">
        <v>76</v>
      </c>
      <c r="E118" s="39" t="s">
        <v>76</v>
      </c>
      <c r="F118" s="38" t="s">
        <v>76</v>
      </c>
      <c r="G118" s="39" t="s">
        <v>76</v>
      </c>
      <c r="H118" s="38" t="s">
        <v>76</v>
      </c>
      <c r="I118" s="39" t="s">
        <v>76</v>
      </c>
      <c r="J118" s="38" t="s">
        <v>76</v>
      </c>
      <c r="K118" s="39" t="s">
        <v>76</v>
      </c>
      <c r="L118" s="38" t="s">
        <v>76</v>
      </c>
      <c r="M118" s="39" t="s">
        <v>76</v>
      </c>
      <c r="N118" s="38" t="s">
        <v>76</v>
      </c>
      <c r="O118" s="39" t="s">
        <v>76</v>
      </c>
      <c r="P118" s="38" t="s">
        <v>76</v>
      </c>
      <c r="Q118" s="39" t="s">
        <v>76</v>
      </c>
      <c r="R118" s="40" t="s">
        <v>76</v>
      </c>
    </row>
    <row r="119" spans="1:18" ht="15" x14ac:dyDescent="0.2">
      <c r="A119" s="32" t="s">
        <v>83</v>
      </c>
      <c r="B119" s="62">
        <v>36330</v>
      </c>
      <c r="C119" s="55">
        <v>1</v>
      </c>
      <c r="D119" s="75"/>
      <c r="E119" s="34">
        <v>55.55</v>
      </c>
      <c r="F119" s="33"/>
      <c r="G119" s="34">
        <v>55.55</v>
      </c>
      <c r="H119" s="33"/>
      <c r="I119" s="34">
        <v>55.55</v>
      </c>
      <c r="J119" s="33"/>
      <c r="K119" s="34">
        <v>55.55</v>
      </c>
      <c r="L119" s="33"/>
      <c r="M119" s="34">
        <v>55.55</v>
      </c>
      <c r="N119" s="33"/>
      <c r="O119" s="34">
        <v>55.55</v>
      </c>
      <c r="P119" s="33"/>
      <c r="Q119" s="34">
        <v>55.55</v>
      </c>
      <c r="R119" s="35"/>
    </row>
    <row r="120" spans="1:18" ht="15" x14ac:dyDescent="0.2">
      <c r="A120" s="36" t="s">
        <v>354</v>
      </c>
      <c r="B120" s="63" t="s">
        <v>76</v>
      </c>
      <c r="C120" s="37" t="s">
        <v>76</v>
      </c>
      <c r="D120" s="74" t="s">
        <v>76</v>
      </c>
      <c r="E120" s="39" t="s">
        <v>76</v>
      </c>
      <c r="F120" s="38" t="s">
        <v>76</v>
      </c>
      <c r="G120" s="39" t="s">
        <v>76</v>
      </c>
      <c r="H120" s="38" t="s">
        <v>76</v>
      </c>
      <c r="I120" s="39" t="s">
        <v>76</v>
      </c>
      <c r="J120" s="38" t="s">
        <v>76</v>
      </c>
      <c r="K120" s="39" t="s">
        <v>76</v>
      </c>
      <c r="L120" s="38" t="s">
        <v>76</v>
      </c>
      <c r="M120" s="39" t="s">
        <v>76</v>
      </c>
      <c r="N120" s="38" t="s">
        <v>76</v>
      </c>
      <c r="O120" s="39" t="s">
        <v>76</v>
      </c>
      <c r="P120" s="38" t="s">
        <v>76</v>
      </c>
      <c r="Q120" s="39" t="s">
        <v>76</v>
      </c>
      <c r="R120" s="40" t="s">
        <v>76</v>
      </c>
    </row>
    <row r="121" spans="1:18" ht="15" x14ac:dyDescent="0.2">
      <c r="A121" s="32" t="s">
        <v>356</v>
      </c>
      <c r="B121" s="62" t="s">
        <v>76</v>
      </c>
      <c r="C121" s="55" t="s">
        <v>76</v>
      </c>
      <c r="D121" s="75" t="s">
        <v>76</v>
      </c>
      <c r="E121" s="34" t="s">
        <v>76</v>
      </c>
      <c r="F121" s="33" t="s">
        <v>76</v>
      </c>
      <c r="G121" s="34" t="s">
        <v>76</v>
      </c>
      <c r="H121" s="33" t="s">
        <v>76</v>
      </c>
      <c r="I121" s="34" t="s">
        <v>76</v>
      </c>
      <c r="J121" s="33" t="s">
        <v>76</v>
      </c>
      <c r="K121" s="34" t="s">
        <v>76</v>
      </c>
      <c r="L121" s="33" t="s">
        <v>76</v>
      </c>
      <c r="M121" s="34" t="s">
        <v>76</v>
      </c>
      <c r="N121" s="33" t="s">
        <v>76</v>
      </c>
      <c r="O121" s="34" t="s">
        <v>76</v>
      </c>
      <c r="P121" s="33" t="s">
        <v>76</v>
      </c>
      <c r="Q121" s="34" t="s">
        <v>76</v>
      </c>
      <c r="R121" s="35" t="s">
        <v>76</v>
      </c>
    </row>
    <row r="122" spans="1:18" ht="15" x14ac:dyDescent="0.2">
      <c r="A122" s="36" t="s">
        <v>359</v>
      </c>
      <c r="B122" s="63">
        <v>38016</v>
      </c>
      <c r="C122" s="37">
        <v>1</v>
      </c>
      <c r="D122" s="74"/>
      <c r="E122" s="39">
        <v>22.11</v>
      </c>
      <c r="F122" s="38"/>
      <c r="G122" s="39">
        <v>22.11</v>
      </c>
      <c r="H122" s="38"/>
      <c r="I122" s="39">
        <v>22.11</v>
      </c>
      <c r="J122" s="38"/>
      <c r="K122" s="39">
        <v>22.11</v>
      </c>
      <c r="L122" s="38"/>
      <c r="M122" s="39">
        <v>22.11</v>
      </c>
      <c r="N122" s="38"/>
      <c r="O122" s="39">
        <v>22.11</v>
      </c>
      <c r="P122" s="38"/>
      <c r="Q122" s="39">
        <v>22.11</v>
      </c>
      <c r="R122" s="40"/>
    </row>
    <row r="123" spans="1:18" ht="15" x14ac:dyDescent="0.2">
      <c r="A123" s="32" t="s">
        <v>84</v>
      </c>
      <c r="B123" s="62">
        <v>25362</v>
      </c>
      <c r="C123" s="55">
        <v>1</v>
      </c>
      <c r="D123" s="75"/>
      <c r="E123" s="34">
        <v>32.46</v>
      </c>
      <c r="F123" s="33"/>
      <c r="G123" s="34">
        <v>32.46</v>
      </c>
      <c r="H123" s="33"/>
      <c r="I123" s="34">
        <v>32.46</v>
      </c>
      <c r="J123" s="33"/>
      <c r="K123" s="34">
        <v>32.46</v>
      </c>
      <c r="L123" s="33"/>
      <c r="M123" s="34">
        <v>32.46</v>
      </c>
      <c r="N123" s="33"/>
      <c r="O123" s="34">
        <v>32.46</v>
      </c>
      <c r="P123" s="33"/>
      <c r="Q123" s="34">
        <v>32.46</v>
      </c>
      <c r="R123" s="35"/>
    </row>
    <row r="124" spans="1:18" ht="15" x14ac:dyDescent="0.2">
      <c r="A124" s="36" t="s">
        <v>362</v>
      </c>
      <c r="B124" s="63" t="s">
        <v>76</v>
      </c>
      <c r="C124" s="37" t="s">
        <v>76</v>
      </c>
      <c r="D124" s="74" t="s">
        <v>76</v>
      </c>
      <c r="E124" s="39" t="s">
        <v>76</v>
      </c>
      <c r="F124" s="38" t="s">
        <v>76</v>
      </c>
      <c r="G124" s="39" t="s">
        <v>76</v>
      </c>
      <c r="H124" s="38" t="s">
        <v>76</v>
      </c>
      <c r="I124" s="39" t="s">
        <v>76</v>
      </c>
      <c r="J124" s="38" t="s">
        <v>76</v>
      </c>
      <c r="K124" s="39" t="s">
        <v>76</v>
      </c>
      <c r="L124" s="38" t="s">
        <v>76</v>
      </c>
      <c r="M124" s="39" t="s">
        <v>76</v>
      </c>
      <c r="N124" s="38" t="s">
        <v>76</v>
      </c>
      <c r="O124" s="39" t="s">
        <v>76</v>
      </c>
      <c r="P124" s="38" t="s">
        <v>76</v>
      </c>
      <c r="Q124" s="39" t="s">
        <v>76</v>
      </c>
      <c r="R124" s="40" t="s">
        <v>76</v>
      </c>
    </row>
    <row r="125" spans="1:18" ht="15" x14ac:dyDescent="0.2">
      <c r="A125" s="32" t="s">
        <v>364</v>
      </c>
      <c r="B125" s="62">
        <v>500</v>
      </c>
      <c r="C125" s="55">
        <v>1</v>
      </c>
      <c r="D125" s="75">
        <v>0.84936737836600495</v>
      </c>
      <c r="E125" s="34">
        <v>12</v>
      </c>
      <c r="F125" s="33"/>
      <c r="G125" s="34">
        <v>13.5</v>
      </c>
      <c r="H125" s="33"/>
      <c r="I125" s="34">
        <v>14</v>
      </c>
      <c r="J125" s="33"/>
      <c r="K125" s="34">
        <v>14.5</v>
      </c>
      <c r="L125" s="33"/>
      <c r="M125" s="34">
        <v>15.5</v>
      </c>
      <c r="N125" s="33"/>
      <c r="O125" s="34">
        <v>17</v>
      </c>
      <c r="P125" s="33"/>
      <c r="Q125" s="34">
        <v>19.5</v>
      </c>
      <c r="R125" s="35"/>
    </row>
    <row r="126" spans="1:18" ht="15" x14ac:dyDescent="0.2">
      <c r="A126" s="36" t="s">
        <v>85</v>
      </c>
      <c r="B126" s="63">
        <v>32425</v>
      </c>
      <c r="C126" s="37">
        <v>1</v>
      </c>
      <c r="D126" s="74"/>
      <c r="E126" s="39">
        <v>56.92</v>
      </c>
      <c r="F126" s="38"/>
      <c r="G126" s="39">
        <v>56.92</v>
      </c>
      <c r="H126" s="38"/>
      <c r="I126" s="39">
        <v>56.92</v>
      </c>
      <c r="J126" s="38"/>
      <c r="K126" s="39">
        <v>56.92</v>
      </c>
      <c r="L126" s="38"/>
      <c r="M126" s="39">
        <v>56.92</v>
      </c>
      <c r="N126" s="38"/>
      <c r="O126" s="39">
        <v>56.92</v>
      </c>
      <c r="P126" s="38"/>
      <c r="Q126" s="39">
        <v>56.92</v>
      </c>
      <c r="R126" s="40"/>
    </row>
    <row r="127" spans="1:18" ht="15" x14ac:dyDescent="0.2">
      <c r="A127" s="32" t="s">
        <v>367</v>
      </c>
      <c r="B127" s="62" t="s">
        <v>76</v>
      </c>
      <c r="C127" s="55" t="s">
        <v>76</v>
      </c>
      <c r="D127" s="75" t="s">
        <v>76</v>
      </c>
      <c r="E127" s="34" t="s">
        <v>76</v>
      </c>
      <c r="F127" s="33" t="s">
        <v>76</v>
      </c>
      <c r="G127" s="34" t="s">
        <v>76</v>
      </c>
      <c r="H127" s="33" t="s">
        <v>76</v>
      </c>
      <c r="I127" s="34" t="s">
        <v>76</v>
      </c>
      <c r="J127" s="33" t="s">
        <v>76</v>
      </c>
      <c r="K127" s="34" t="s">
        <v>76</v>
      </c>
      <c r="L127" s="33" t="s">
        <v>76</v>
      </c>
      <c r="M127" s="34" t="s">
        <v>76</v>
      </c>
      <c r="N127" s="33" t="s">
        <v>76</v>
      </c>
      <c r="O127" s="34" t="s">
        <v>76</v>
      </c>
      <c r="P127" s="33" t="s">
        <v>76</v>
      </c>
      <c r="Q127" s="34" t="s">
        <v>76</v>
      </c>
      <c r="R127" s="35" t="s">
        <v>76</v>
      </c>
    </row>
    <row r="128" spans="1:18" ht="15" x14ac:dyDescent="0.2">
      <c r="A128" s="36" t="s">
        <v>368</v>
      </c>
      <c r="B128" s="63">
        <v>402</v>
      </c>
      <c r="C128" s="37">
        <v>1</v>
      </c>
      <c r="D128" s="74">
        <v>0.62218559560156184</v>
      </c>
      <c r="E128" s="39">
        <v>35.119999999999997</v>
      </c>
      <c r="F128" s="38"/>
      <c r="G128" s="39">
        <v>35.119999999999997</v>
      </c>
      <c r="H128" s="38"/>
      <c r="I128" s="39">
        <v>35.119999999999997</v>
      </c>
      <c r="J128" s="38"/>
      <c r="K128" s="39">
        <v>35.119999999999997</v>
      </c>
      <c r="L128" s="38"/>
      <c r="M128" s="39">
        <v>35.119999999999997</v>
      </c>
      <c r="N128" s="38"/>
      <c r="O128" s="39">
        <v>35.119999999999997</v>
      </c>
      <c r="P128" s="38"/>
      <c r="Q128" s="39">
        <v>35.119999999999997</v>
      </c>
      <c r="R128" s="40"/>
    </row>
    <row r="129" spans="1:18" ht="15" x14ac:dyDescent="0.2">
      <c r="A129" s="32" t="s">
        <v>86</v>
      </c>
      <c r="B129" s="62">
        <v>64908</v>
      </c>
      <c r="C129" s="55">
        <v>1</v>
      </c>
      <c r="D129" s="75">
        <v>1.0257502211961893</v>
      </c>
      <c r="E129" s="34">
        <v>6.71</v>
      </c>
      <c r="F129" s="33">
        <v>7.38</v>
      </c>
      <c r="G129" s="34">
        <v>18.11</v>
      </c>
      <c r="H129" s="33">
        <v>19.920000000000002</v>
      </c>
      <c r="I129" s="34">
        <v>21.91</v>
      </c>
      <c r="J129" s="33">
        <v>24.1</v>
      </c>
      <c r="K129" s="34">
        <v>25.71</v>
      </c>
      <c r="L129" s="33">
        <v>28.28</v>
      </c>
      <c r="M129" s="34">
        <v>33.31</v>
      </c>
      <c r="N129" s="33">
        <v>36.64</v>
      </c>
      <c r="O129" s="34">
        <v>44.71</v>
      </c>
      <c r="P129" s="33">
        <v>49.18</v>
      </c>
      <c r="Q129" s="34">
        <v>63.71</v>
      </c>
      <c r="R129" s="35">
        <v>70.08</v>
      </c>
    </row>
    <row r="130" spans="1:18" ht="15" x14ac:dyDescent="0.2">
      <c r="A130" s="36" t="s">
        <v>371</v>
      </c>
      <c r="B130" s="63" t="s">
        <v>76</v>
      </c>
      <c r="C130" s="37" t="s">
        <v>76</v>
      </c>
      <c r="D130" s="74" t="s">
        <v>76</v>
      </c>
      <c r="E130" s="39" t="s">
        <v>76</v>
      </c>
      <c r="F130" s="38" t="s">
        <v>76</v>
      </c>
      <c r="G130" s="39" t="s">
        <v>76</v>
      </c>
      <c r="H130" s="38" t="s">
        <v>76</v>
      </c>
      <c r="I130" s="39" t="s">
        <v>76</v>
      </c>
      <c r="J130" s="38" t="s">
        <v>76</v>
      </c>
      <c r="K130" s="39" t="s">
        <v>76</v>
      </c>
      <c r="L130" s="38" t="s">
        <v>76</v>
      </c>
      <c r="M130" s="39" t="s">
        <v>76</v>
      </c>
      <c r="N130" s="38" t="s">
        <v>76</v>
      </c>
      <c r="O130" s="39" t="s">
        <v>76</v>
      </c>
      <c r="P130" s="38" t="s">
        <v>76</v>
      </c>
      <c r="Q130" s="39" t="s">
        <v>76</v>
      </c>
      <c r="R130" s="40" t="s">
        <v>76</v>
      </c>
    </row>
    <row r="131" spans="1:18" ht="15" x14ac:dyDescent="0.2">
      <c r="A131" s="32" t="s">
        <v>372</v>
      </c>
      <c r="B131" s="62">
        <v>13733</v>
      </c>
      <c r="C131" s="55">
        <v>1</v>
      </c>
      <c r="D131" s="75">
        <v>1.8464553494084766</v>
      </c>
      <c r="E131" s="34">
        <v>18.59</v>
      </c>
      <c r="F131" s="33"/>
      <c r="G131" s="34">
        <v>31.64</v>
      </c>
      <c r="H131" s="33"/>
      <c r="I131" s="34">
        <v>35.99</v>
      </c>
      <c r="J131" s="33"/>
      <c r="K131" s="34">
        <v>40.340000000000003</v>
      </c>
      <c r="L131" s="33"/>
      <c r="M131" s="34">
        <v>49.04</v>
      </c>
      <c r="N131" s="33"/>
      <c r="O131" s="34">
        <v>62.09</v>
      </c>
      <c r="P131" s="33"/>
      <c r="Q131" s="34">
        <v>83.84</v>
      </c>
      <c r="R131" s="35"/>
    </row>
    <row r="132" spans="1:18" ht="15" x14ac:dyDescent="0.2">
      <c r="A132" s="36" t="s">
        <v>87</v>
      </c>
      <c r="B132" s="63" t="s">
        <v>76</v>
      </c>
      <c r="C132" s="37" t="s">
        <v>76</v>
      </c>
      <c r="D132" s="74" t="s">
        <v>76</v>
      </c>
      <c r="E132" s="39" t="s">
        <v>76</v>
      </c>
      <c r="F132" s="38" t="s">
        <v>76</v>
      </c>
      <c r="G132" s="39" t="s">
        <v>76</v>
      </c>
      <c r="H132" s="38" t="s">
        <v>76</v>
      </c>
      <c r="I132" s="39" t="s">
        <v>76</v>
      </c>
      <c r="J132" s="38" t="s">
        <v>76</v>
      </c>
      <c r="K132" s="39" t="s">
        <v>76</v>
      </c>
      <c r="L132" s="38" t="s">
        <v>76</v>
      </c>
      <c r="M132" s="39" t="s">
        <v>76</v>
      </c>
      <c r="N132" s="38" t="s">
        <v>76</v>
      </c>
      <c r="O132" s="39" t="s">
        <v>76</v>
      </c>
      <c r="P132" s="38" t="s">
        <v>76</v>
      </c>
      <c r="Q132" s="39" t="s">
        <v>76</v>
      </c>
      <c r="R132" s="40" t="s">
        <v>76</v>
      </c>
    </row>
    <row r="133" spans="1:18" ht="15" x14ac:dyDescent="0.2">
      <c r="A133" s="32" t="s">
        <v>375</v>
      </c>
      <c r="B133" s="62">
        <v>1485</v>
      </c>
      <c r="C133" s="55">
        <v>1</v>
      </c>
      <c r="D133" s="75">
        <v>0.81538001838248675</v>
      </c>
      <c r="E133" s="34">
        <v>37</v>
      </c>
      <c r="F133" s="33"/>
      <c r="G133" s="34">
        <v>43</v>
      </c>
      <c r="H133" s="33"/>
      <c r="I133" s="34">
        <v>45</v>
      </c>
      <c r="J133" s="33"/>
      <c r="K133" s="34">
        <v>47</v>
      </c>
      <c r="L133" s="33"/>
      <c r="M133" s="34">
        <v>51</v>
      </c>
      <c r="N133" s="33"/>
      <c r="O133" s="34">
        <v>57</v>
      </c>
      <c r="P133" s="33"/>
      <c r="Q133" s="34">
        <v>67</v>
      </c>
      <c r="R133" s="35"/>
    </row>
    <row r="134" spans="1:18" ht="15" x14ac:dyDescent="0.2">
      <c r="A134" s="36" t="s">
        <v>88</v>
      </c>
      <c r="B134" s="63"/>
      <c r="C134" s="37"/>
      <c r="D134" s="74"/>
      <c r="E134" s="39">
        <v>24</v>
      </c>
      <c r="F134" s="38"/>
      <c r="G134" s="39">
        <v>24</v>
      </c>
      <c r="H134" s="38"/>
      <c r="I134" s="39">
        <v>24</v>
      </c>
      <c r="J134" s="38"/>
      <c r="K134" s="39">
        <v>24</v>
      </c>
      <c r="L134" s="38"/>
      <c r="M134" s="39">
        <v>24</v>
      </c>
      <c r="N134" s="38"/>
      <c r="O134" s="39">
        <v>24</v>
      </c>
      <c r="P134" s="38"/>
      <c r="Q134" s="39">
        <v>24</v>
      </c>
      <c r="R134" s="40"/>
    </row>
    <row r="135" spans="1:18" ht="15" x14ac:dyDescent="0.2">
      <c r="A135" s="32" t="s">
        <v>378</v>
      </c>
      <c r="B135" s="62" t="s">
        <v>76</v>
      </c>
      <c r="C135" s="55" t="s">
        <v>76</v>
      </c>
      <c r="D135" s="75" t="s">
        <v>76</v>
      </c>
      <c r="E135" s="34" t="s">
        <v>76</v>
      </c>
      <c r="F135" s="33" t="s">
        <v>76</v>
      </c>
      <c r="G135" s="34" t="s">
        <v>76</v>
      </c>
      <c r="H135" s="33" t="s">
        <v>76</v>
      </c>
      <c r="I135" s="34" t="s">
        <v>76</v>
      </c>
      <c r="J135" s="33" t="s">
        <v>76</v>
      </c>
      <c r="K135" s="34" t="s">
        <v>76</v>
      </c>
      <c r="L135" s="33" t="s">
        <v>76</v>
      </c>
      <c r="M135" s="34" t="s">
        <v>76</v>
      </c>
      <c r="N135" s="33" t="s">
        <v>76</v>
      </c>
      <c r="O135" s="34" t="s">
        <v>76</v>
      </c>
      <c r="P135" s="33" t="s">
        <v>76</v>
      </c>
      <c r="Q135" s="34" t="s">
        <v>76</v>
      </c>
      <c r="R135" s="35" t="s">
        <v>76</v>
      </c>
    </row>
    <row r="136" spans="1:18" ht="15" x14ac:dyDescent="0.2">
      <c r="A136" s="36" t="s">
        <v>379</v>
      </c>
      <c r="B136" s="63">
        <v>1300</v>
      </c>
      <c r="C136" s="37">
        <v>1</v>
      </c>
      <c r="D136" s="74">
        <v>1.0057754528655727</v>
      </c>
      <c r="E136" s="39">
        <v>29.5</v>
      </c>
      <c r="F136" s="38"/>
      <c r="G136" s="39">
        <v>29.5</v>
      </c>
      <c r="H136" s="38"/>
      <c r="I136" s="39">
        <v>29.5</v>
      </c>
      <c r="J136" s="38"/>
      <c r="K136" s="39">
        <v>29.5</v>
      </c>
      <c r="L136" s="38"/>
      <c r="M136" s="39">
        <v>29.5</v>
      </c>
      <c r="N136" s="38"/>
      <c r="O136" s="39">
        <v>29.5</v>
      </c>
      <c r="P136" s="38"/>
      <c r="Q136" s="39">
        <v>29.5</v>
      </c>
      <c r="R136" s="40"/>
    </row>
    <row r="137" spans="1:18" ht="15" x14ac:dyDescent="0.2">
      <c r="A137" s="32" t="s">
        <v>380</v>
      </c>
      <c r="B137" s="62" t="s">
        <v>76</v>
      </c>
      <c r="C137" s="55" t="s">
        <v>76</v>
      </c>
      <c r="D137" s="75" t="s">
        <v>76</v>
      </c>
      <c r="E137" s="34" t="s">
        <v>76</v>
      </c>
      <c r="F137" s="33" t="s">
        <v>76</v>
      </c>
      <c r="G137" s="34" t="s">
        <v>76</v>
      </c>
      <c r="H137" s="33" t="s">
        <v>76</v>
      </c>
      <c r="I137" s="34" t="s">
        <v>76</v>
      </c>
      <c r="J137" s="33" t="s">
        <v>76</v>
      </c>
      <c r="K137" s="34" t="s">
        <v>76</v>
      </c>
      <c r="L137" s="33" t="s">
        <v>76</v>
      </c>
      <c r="M137" s="34" t="s">
        <v>76</v>
      </c>
      <c r="N137" s="33" t="s">
        <v>76</v>
      </c>
      <c r="O137" s="34" t="s">
        <v>76</v>
      </c>
      <c r="P137" s="33" t="s">
        <v>76</v>
      </c>
      <c r="Q137" s="34" t="s">
        <v>76</v>
      </c>
      <c r="R137" s="35" t="s">
        <v>76</v>
      </c>
    </row>
    <row r="138" spans="1:18" ht="15" x14ac:dyDescent="0.2">
      <c r="A138" s="36" t="s">
        <v>382</v>
      </c>
      <c r="B138" s="63">
        <v>1922</v>
      </c>
      <c r="C138" s="37">
        <v>1</v>
      </c>
      <c r="D138" s="74">
        <v>0.70546889749785624</v>
      </c>
      <c r="E138" s="39">
        <v>18.2</v>
      </c>
      <c r="F138" s="38">
        <v>22.75</v>
      </c>
      <c r="G138" s="39">
        <v>19.7</v>
      </c>
      <c r="H138" s="38">
        <v>24.63</v>
      </c>
      <c r="I138" s="39">
        <v>20.2</v>
      </c>
      <c r="J138" s="38">
        <v>25.25</v>
      </c>
      <c r="K138" s="39">
        <v>20.7</v>
      </c>
      <c r="L138" s="38">
        <v>25.88</v>
      </c>
      <c r="M138" s="39">
        <v>21.7</v>
      </c>
      <c r="N138" s="38">
        <v>27.13</v>
      </c>
      <c r="O138" s="39">
        <v>23.2</v>
      </c>
      <c r="P138" s="38">
        <v>29</v>
      </c>
      <c r="Q138" s="39">
        <v>25.7</v>
      </c>
      <c r="R138" s="40">
        <v>32.130000000000003</v>
      </c>
    </row>
    <row r="139" spans="1:18" ht="15" x14ac:dyDescent="0.2">
      <c r="A139" s="32" t="s">
        <v>89</v>
      </c>
      <c r="B139" s="62">
        <v>210000</v>
      </c>
      <c r="C139" s="55">
        <v>1</v>
      </c>
      <c r="D139" s="75">
        <v>1.1252234493557864</v>
      </c>
      <c r="E139" s="34">
        <v>17.14</v>
      </c>
      <c r="F139" s="33"/>
      <c r="G139" s="34">
        <v>17.14</v>
      </c>
      <c r="H139" s="33"/>
      <c r="I139" s="34">
        <v>17.14</v>
      </c>
      <c r="J139" s="33"/>
      <c r="K139" s="34">
        <v>17.14</v>
      </c>
      <c r="L139" s="33"/>
      <c r="M139" s="34">
        <v>17.14</v>
      </c>
      <c r="N139" s="33"/>
      <c r="O139" s="34">
        <v>17.14</v>
      </c>
      <c r="P139" s="33"/>
      <c r="Q139" s="34">
        <v>17.14</v>
      </c>
      <c r="R139" s="35"/>
    </row>
    <row r="140" spans="1:18" ht="15" x14ac:dyDescent="0.2">
      <c r="A140" s="36" t="s">
        <v>386</v>
      </c>
      <c r="B140" s="63">
        <v>180000</v>
      </c>
      <c r="C140" s="37">
        <v>1</v>
      </c>
      <c r="D140" s="74">
        <v>1.2841280209013717</v>
      </c>
      <c r="E140" s="39">
        <v>9.1999999999999993</v>
      </c>
      <c r="F140" s="38">
        <v>11.96</v>
      </c>
      <c r="G140" s="39">
        <v>19.88</v>
      </c>
      <c r="H140" s="38">
        <v>25.85</v>
      </c>
      <c r="I140" s="39">
        <v>23.44</v>
      </c>
      <c r="J140" s="38">
        <v>30.48</v>
      </c>
      <c r="K140" s="39">
        <v>27</v>
      </c>
      <c r="L140" s="38">
        <v>35.11</v>
      </c>
      <c r="M140" s="39">
        <v>34.119999999999997</v>
      </c>
      <c r="N140" s="38">
        <v>44.37</v>
      </c>
      <c r="O140" s="39">
        <v>44.8</v>
      </c>
      <c r="P140" s="38">
        <v>58.26</v>
      </c>
      <c r="Q140" s="39">
        <v>62.6</v>
      </c>
      <c r="R140" s="40">
        <v>81.41</v>
      </c>
    </row>
    <row r="141" spans="1:18" ht="15" x14ac:dyDescent="0.2">
      <c r="A141" s="32" t="s">
        <v>388</v>
      </c>
      <c r="B141" s="62">
        <v>10417</v>
      </c>
      <c r="C141" s="55">
        <v>1</v>
      </c>
      <c r="D141" s="75">
        <v>0.94778584391436382</v>
      </c>
      <c r="E141" s="34">
        <v>20.25</v>
      </c>
      <c r="F141" s="33">
        <v>37.799999999999997</v>
      </c>
      <c r="G141" s="34">
        <v>20.25</v>
      </c>
      <c r="H141" s="33">
        <v>37.799999999999997</v>
      </c>
      <c r="I141" s="34">
        <v>20.25</v>
      </c>
      <c r="J141" s="33">
        <v>37.799999999999997</v>
      </c>
      <c r="K141" s="34">
        <v>20.25</v>
      </c>
      <c r="L141" s="33">
        <v>37.799999999999997</v>
      </c>
      <c r="M141" s="34">
        <v>20.25</v>
      </c>
      <c r="N141" s="33">
        <v>37.799999999999997</v>
      </c>
      <c r="O141" s="34">
        <v>20.25</v>
      </c>
      <c r="P141" s="33">
        <v>37.799999999999997</v>
      </c>
      <c r="Q141" s="34">
        <v>20.25</v>
      </c>
      <c r="R141" s="35">
        <v>37.799999999999997</v>
      </c>
    </row>
    <row r="142" spans="1:18" ht="15" x14ac:dyDescent="0.2">
      <c r="A142" s="36" t="s">
        <v>391</v>
      </c>
      <c r="B142" s="63" t="s">
        <v>76</v>
      </c>
      <c r="C142" s="37" t="s">
        <v>76</v>
      </c>
      <c r="D142" s="74" t="s">
        <v>76</v>
      </c>
      <c r="E142" s="39" t="s">
        <v>76</v>
      </c>
      <c r="F142" s="38" t="s">
        <v>76</v>
      </c>
      <c r="G142" s="39" t="s">
        <v>76</v>
      </c>
      <c r="H142" s="38" t="s">
        <v>76</v>
      </c>
      <c r="I142" s="39" t="s">
        <v>76</v>
      </c>
      <c r="J142" s="38" t="s">
        <v>76</v>
      </c>
      <c r="K142" s="39" t="s">
        <v>76</v>
      </c>
      <c r="L142" s="38" t="s">
        <v>76</v>
      </c>
      <c r="M142" s="39" t="s">
        <v>76</v>
      </c>
      <c r="N142" s="38" t="s">
        <v>76</v>
      </c>
      <c r="O142" s="39" t="s">
        <v>76</v>
      </c>
      <c r="P142" s="38" t="s">
        <v>76</v>
      </c>
      <c r="Q142" s="39" t="s">
        <v>76</v>
      </c>
      <c r="R142" s="40" t="s">
        <v>76</v>
      </c>
    </row>
    <row r="143" spans="1:18" ht="15" x14ac:dyDescent="0.2">
      <c r="A143" s="32" t="s">
        <v>392</v>
      </c>
      <c r="B143" s="62" t="s">
        <v>76</v>
      </c>
      <c r="C143" s="55" t="s">
        <v>76</v>
      </c>
      <c r="D143" s="75" t="s">
        <v>76</v>
      </c>
      <c r="E143" s="34" t="s">
        <v>76</v>
      </c>
      <c r="F143" s="33" t="s">
        <v>76</v>
      </c>
      <c r="G143" s="34" t="s">
        <v>76</v>
      </c>
      <c r="H143" s="33" t="s">
        <v>76</v>
      </c>
      <c r="I143" s="34" t="s">
        <v>76</v>
      </c>
      <c r="J143" s="33" t="s">
        <v>76</v>
      </c>
      <c r="K143" s="34" t="s">
        <v>76</v>
      </c>
      <c r="L143" s="33" t="s">
        <v>76</v>
      </c>
      <c r="M143" s="34" t="s">
        <v>76</v>
      </c>
      <c r="N143" s="33" t="s">
        <v>76</v>
      </c>
      <c r="O143" s="34" t="s">
        <v>76</v>
      </c>
      <c r="P143" s="33" t="s">
        <v>76</v>
      </c>
      <c r="Q143" s="34" t="s">
        <v>76</v>
      </c>
      <c r="R143" s="35" t="s">
        <v>76</v>
      </c>
    </row>
    <row r="144" spans="1:18" ht="15" x14ac:dyDescent="0.2">
      <c r="A144" s="36" t="s">
        <v>393</v>
      </c>
      <c r="B144" s="63" t="s">
        <v>76</v>
      </c>
      <c r="C144" s="37" t="s">
        <v>76</v>
      </c>
      <c r="D144" s="74" t="s">
        <v>76</v>
      </c>
      <c r="E144" s="39" t="s">
        <v>76</v>
      </c>
      <c r="F144" s="38" t="s">
        <v>76</v>
      </c>
      <c r="G144" s="39" t="s">
        <v>76</v>
      </c>
      <c r="H144" s="38" t="s">
        <v>76</v>
      </c>
      <c r="I144" s="39" t="s">
        <v>76</v>
      </c>
      <c r="J144" s="38" t="s">
        <v>76</v>
      </c>
      <c r="K144" s="39" t="s">
        <v>76</v>
      </c>
      <c r="L144" s="38" t="s">
        <v>76</v>
      </c>
      <c r="M144" s="39" t="s">
        <v>76</v>
      </c>
      <c r="N144" s="38" t="s">
        <v>76</v>
      </c>
      <c r="O144" s="39" t="s">
        <v>76</v>
      </c>
      <c r="P144" s="38" t="s">
        <v>76</v>
      </c>
      <c r="Q144" s="39" t="s">
        <v>76</v>
      </c>
      <c r="R144" s="40" t="s">
        <v>76</v>
      </c>
    </row>
    <row r="145" spans="1:18" ht="15" x14ac:dyDescent="0.2">
      <c r="A145" s="32" t="s">
        <v>90</v>
      </c>
      <c r="B145" s="62">
        <v>34000</v>
      </c>
      <c r="C145" s="55">
        <v>1</v>
      </c>
      <c r="D145" s="75">
        <v>1.3840701537004829</v>
      </c>
      <c r="E145" s="34">
        <v>21.12</v>
      </c>
      <c r="F145" s="33">
        <v>26.4</v>
      </c>
      <c r="G145" s="34">
        <v>38.46</v>
      </c>
      <c r="H145" s="33">
        <v>48.09</v>
      </c>
      <c r="I145" s="34">
        <v>44.24</v>
      </c>
      <c r="J145" s="33">
        <v>55.32</v>
      </c>
      <c r="K145" s="34">
        <v>50.02</v>
      </c>
      <c r="L145" s="33">
        <v>62.55</v>
      </c>
      <c r="M145" s="34">
        <v>61.58</v>
      </c>
      <c r="N145" s="33">
        <v>77.010000000000005</v>
      </c>
      <c r="O145" s="34">
        <v>78.92</v>
      </c>
      <c r="P145" s="33">
        <v>98.7</v>
      </c>
      <c r="Q145" s="34">
        <v>107.82</v>
      </c>
      <c r="R145" s="35">
        <v>134.85</v>
      </c>
    </row>
    <row r="146" spans="1:18" ht="15" x14ac:dyDescent="0.2">
      <c r="A146" s="36" t="s">
        <v>394</v>
      </c>
      <c r="B146" s="63" t="s">
        <v>76</v>
      </c>
      <c r="C146" s="37" t="s">
        <v>76</v>
      </c>
      <c r="D146" s="74" t="s">
        <v>76</v>
      </c>
      <c r="E146" s="39" t="s">
        <v>76</v>
      </c>
      <c r="F146" s="38" t="s">
        <v>76</v>
      </c>
      <c r="G146" s="39" t="s">
        <v>76</v>
      </c>
      <c r="H146" s="38" t="s">
        <v>76</v>
      </c>
      <c r="I146" s="39" t="s">
        <v>76</v>
      </c>
      <c r="J146" s="38" t="s">
        <v>76</v>
      </c>
      <c r="K146" s="39" t="s">
        <v>76</v>
      </c>
      <c r="L146" s="38" t="s">
        <v>76</v>
      </c>
      <c r="M146" s="39" t="s">
        <v>76</v>
      </c>
      <c r="N146" s="38" t="s">
        <v>76</v>
      </c>
      <c r="O146" s="39" t="s">
        <v>76</v>
      </c>
      <c r="P146" s="38" t="s">
        <v>76</v>
      </c>
      <c r="Q146" s="39" t="s">
        <v>76</v>
      </c>
      <c r="R146" s="40" t="s">
        <v>76</v>
      </c>
    </row>
    <row r="147" spans="1:18" ht="15" x14ac:dyDescent="0.2">
      <c r="A147" s="32" t="s">
        <v>396</v>
      </c>
      <c r="B147" s="62" t="s">
        <v>76</v>
      </c>
      <c r="C147" s="55" t="s">
        <v>76</v>
      </c>
      <c r="D147" s="75" t="s">
        <v>76</v>
      </c>
      <c r="E147" s="34" t="s">
        <v>76</v>
      </c>
      <c r="F147" s="33" t="s">
        <v>76</v>
      </c>
      <c r="G147" s="34" t="s">
        <v>76</v>
      </c>
      <c r="H147" s="33" t="s">
        <v>76</v>
      </c>
      <c r="I147" s="34" t="s">
        <v>76</v>
      </c>
      <c r="J147" s="33" t="s">
        <v>76</v>
      </c>
      <c r="K147" s="34" t="s">
        <v>76</v>
      </c>
      <c r="L147" s="33" t="s">
        <v>76</v>
      </c>
      <c r="M147" s="34" t="s">
        <v>76</v>
      </c>
      <c r="N147" s="33" t="s">
        <v>76</v>
      </c>
      <c r="O147" s="34" t="s">
        <v>76</v>
      </c>
      <c r="P147" s="33" t="s">
        <v>76</v>
      </c>
      <c r="Q147" s="34" t="s">
        <v>76</v>
      </c>
      <c r="R147" s="35" t="s">
        <v>76</v>
      </c>
    </row>
    <row r="148" spans="1:18" ht="15" x14ac:dyDescent="0.2">
      <c r="A148" s="36" t="s">
        <v>398</v>
      </c>
      <c r="B148" s="63" t="s">
        <v>76</v>
      </c>
      <c r="C148" s="37" t="s">
        <v>76</v>
      </c>
      <c r="D148" s="74" t="s">
        <v>76</v>
      </c>
      <c r="E148" s="39" t="s">
        <v>76</v>
      </c>
      <c r="F148" s="38" t="s">
        <v>76</v>
      </c>
      <c r="G148" s="39" t="s">
        <v>76</v>
      </c>
      <c r="H148" s="38" t="s">
        <v>76</v>
      </c>
      <c r="I148" s="39" t="s">
        <v>76</v>
      </c>
      <c r="J148" s="38" t="s">
        <v>76</v>
      </c>
      <c r="K148" s="39" t="s">
        <v>76</v>
      </c>
      <c r="L148" s="38" t="s">
        <v>76</v>
      </c>
      <c r="M148" s="39" t="s">
        <v>76</v>
      </c>
      <c r="N148" s="38" t="s">
        <v>76</v>
      </c>
      <c r="O148" s="39" t="s">
        <v>76</v>
      </c>
      <c r="P148" s="38" t="s">
        <v>76</v>
      </c>
      <c r="Q148" s="39" t="s">
        <v>76</v>
      </c>
      <c r="R148" s="40" t="s">
        <v>76</v>
      </c>
    </row>
    <row r="149" spans="1:18" ht="15" x14ac:dyDescent="0.2">
      <c r="A149" s="32" t="s">
        <v>399</v>
      </c>
      <c r="B149" s="62" t="s">
        <v>76</v>
      </c>
      <c r="C149" s="55" t="s">
        <v>76</v>
      </c>
      <c r="D149" s="75" t="s">
        <v>76</v>
      </c>
      <c r="E149" s="34" t="s">
        <v>76</v>
      </c>
      <c r="F149" s="33" t="s">
        <v>76</v>
      </c>
      <c r="G149" s="34" t="s">
        <v>76</v>
      </c>
      <c r="H149" s="33" t="s">
        <v>76</v>
      </c>
      <c r="I149" s="34" t="s">
        <v>76</v>
      </c>
      <c r="J149" s="33" t="s">
        <v>76</v>
      </c>
      <c r="K149" s="34" t="s">
        <v>76</v>
      </c>
      <c r="L149" s="33" t="s">
        <v>76</v>
      </c>
      <c r="M149" s="34" t="s">
        <v>76</v>
      </c>
      <c r="N149" s="33" t="s">
        <v>76</v>
      </c>
      <c r="O149" s="34" t="s">
        <v>76</v>
      </c>
      <c r="P149" s="33" t="s">
        <v>76</v>
      </c>
      <c r="Q149" s="34" t="s">
        <v>76</v>
      </c>
      <c r="R149" s="35" t="s">
        <v>76</v>
      </c>
    </row>
    <row r="150" spans="1:18" ht="15" x14ac:dyDescent="0.2">
      <c r="A150" s="36" t="s">
        <v>400</v>
      </c>
      <c r="B150" s="63" t="s">
        <v>76</v>
      </c>
      <c r="C150" s="37" t="s">
        <v>76</v>
      </c>
      <c r="D150" s="74" t="s">
        <v>76</v>
      </c>
      <c r="E150" s="39" t="s">
        <v>76</v>
      </c>
      <c r="F150" s="38" t="s">
        <v>76</v>
      </c>
      <c r="G150" s="39" t="s">
        <v>76</v>
      </c>
      <c r="H150" s="38" t="s">
        <v>76</v>
      </c>
      <c r="I150" s="39" t="s">
        <v>76</v>
      </c>
      <c r="J150" s="38" t="s">
        <v>76</v>
      </c>
      <c r="K150" s="39" t="s">
        <v>76</v>
      </c>
      <c r="L150" s="38" t="s">
        <v>76</v>
      </c>
      <c r="M150" s="39" t="s">
        <v>76</v>
      </c>
      <c r="N150" s="38" t="s">
        <v>76</v>
      </c>
      <c r="O150" s="39" t="s">
        <v>76</v>
      </c>
      <c r="P150" s="38" t="s">
        <v>76</v>
      </c>
      <c r="Q150" s="39" t="s">
        <v>76</v>
      </c>
      <c r="R150" s="40" t="s">
        <v>76</v>
      </c>
    </row>
    <row r="151" spans="1:18" ht="15" x14ac:dyDescent="0.2">
      <c r="A151" s="32" t="s">
        <v>401</v>
      </c>
      <c r="B151" s="62" t="s">
        <v>76</v>
      </c>
      <c r="C151" s="55" t="s">
        <v>76</v>
      </c>
      <c r="D151" s="75" t="s">
        <v>76</v>
      </c>
      <c r="E151" s="34" t="s">
        <v>76</v>
      </c>
      <c r="F151" s="33" t="s">
        <v>76</v>
      </c>
      <c r="G151" s="34" t="s">
        <v>76</v>
      </c>
      <c r="H151" s="33" t="s">
        <v>76</v>
      </c>
      <c r="I151" s="34" t="s">
        <v>76</v>
      </c>
      <c r="J151" s="33" t="s">
        <v>76</v>
      </c>
      <c r="K151" s="34" t="s">
        <v>76</v>
      </c>
      <c r="L151" s="33" t="s">
        <v>76</v>
      </c>
      <c r="M151" s="34" t="s">
        <v>76</v>
      </c>
      <c r="N151" s="33" t="s">
        <v>76</v>
      </c>
      <c r="O151" s="34" t="s">
        <v>76</v>
      </c>
      <c r="P151" s="33" t="s">
        <v>76</v>
      </c>
      <c r="Q151" s="34" t="s">
        <v>76</v>
      </c>
      <c r="R151" s="35" t="s">
        <v>76</v>
      </c>
    </row>
    <row r="152" spans="1:18" ht="15" x14ac:dyDescent="0.2">
      <c r="A152" s="36" t="s">
        <v>403</v>
      </c>
      <c r="B152" s="63" t="s">
        <v>76</v>
      </c>
      <c r="C152" s="37" t="s">
        <v>76</v>
      </c>
      <c r="D152" s="74" t="s">
        <v>76</v>
      </c>
      <c r="E152" s="39" t="s">
        <v>76</v>
      </c>
      <c r="F152" s="38" t="s">
        <v>76</v>
      </c>
      <c r="G152" s="39" t="s">
        <v>76</v>
      </c>
      <c r="H152" s="38" t="s">
        <v>76</v>
      </c>
      <c r="I152" s="39" t="s">
        <v>76</v>
      </c>
      <c r="J152" s="38" t="s">
        <v>76</v>
      </c>
      <c r="K152" s="39" t="s">
        <v>76</v>
      </c>
      <c r="L152" s="38" t="s">
        <v>76</v>
      </c>
      <c r="M152" s="39" t="s">
        <v>76</v>
      </c>
      <c r="N152" s="38" t="s">
        <v>76</v>
      </c>
      <c r="O152" s="39" t="s">
        <v>76</v>
      </c>
      <c r="P152" s="38" t="s">
        <v>76</v>
      </c>
      <c r="Q152" s="39" t="s">
        <v>76</v>
      </c>
      <c r="R152" s="40" t="s">
        <v>76</v>
      </c>
    </row>
    <row r="153" spans="1:18" ht="15" x14ac:dyDescent="0.2">
      <c r="A153" s="32" t="s">
        <v>405</v>
      </c>
      <c r="B153" s="62" t="s">
        <v>76</v>
      </c>
      <c r="C153" s="55" t="s">
        <v>76</v>
      </c>
      <c r="D153" s="75" t="s">
        <v>76</v>
      </c>
      <c r="E153" s="34" t="s">
        <v>76</v>
      </c>
      <c r="F153" s="33" t="s">
        <v>76</v>
      </c>
      <c r="G153" s="34" t="s">
        <v>76</v>
      </c>
      <c r="H153" s="33" t="s">
        <v>76</v>
      </c>
      <c r="I153" s="34" t="s">
        <v>76</v>
      </c>
      <c r="J153" s="33" t="s">
        <v>76</v>
      </c>
      <c r="K153" s="34" t="s">
        <v>76</v>
      </c>
      <c r="L153" s="33" t="s">
        <v>76</v>
      </c>
      <c r="M153" s="34" t="s">
        <v>76</v>
      </c>
      <c r="N153" s="33" t="s">
        <v>76</v>
      </c>
      <c r="O153" s="34" t="s">
        <v>76</v>
      </c>
      <c r="P153" s="33" t="s">
        <v>76</v>
      </c>
      <c r="Q153" s="34" t="s">
        <v>76</v>
      </c>
      <c r="R153" s="35" t="s">
        <v>76</v>
      </c>
    </row>
    <row r="154" spans="1:18" ht="15" x14ac:dyDescent="0.2">
      <c r="A154" s="36" t="s">
        <v>407</v>
      </c>
      <c r="B154" s="63" t="s">
        <v>76</v>
      </c>
      <c r="C154" s="37" t="s">
        <v>76</v>
      </c>
      <c r="D154" s="74" t="s">
        <v>76</v>
      </c>
      <c r="E154" s="39" t="s">
        <v>76</v>
      </c>
      <c r="F154" s="38" t="s">
        <v>76</v>
      </c>
      <c r="G154" s="39" t="s">
        <v>76</v>
      </c>
      <c r="H154" s="38" t="s">
        <v>76</v>
      </c>
      <c r="I154" s="39" t="s">
        <v>76</v>
      </c>
      <c r="J154" s="38" t="s">
        <v>76</v>
      </c>
      <c r="K154" s="39" t="s">
        <v>76</v>
      </c>
      <c r="L154" s="38" t="s">
        <v>76</v>
      </c>
      <c r="M154" s="39" t="s">
        <v>76</v>
      </c>
      <c r="N154" s="38" t="s">
        <v>76</v>
      </c>
      <c r="O154" s="39" t="s">
        <v>76</v>
      </c>
      <c r="P154" s="38" t="s">
        <v>76</v>
      </c>
      <c r="Q154" s="39" t="s">
        <v>76</v>
      </c>
      <c r="R154" s="40" t="s">
        <v>76</v>
      </c>
    </row>
    <row r="155" spans="1:18" ht="25.5" x14ac:dyDescent="0.2">
      <c r="A155" s="32" t="s">
        <v>409</v>
      </c>
      <c r="B155" s="62" t="s">
        <v>76</v>
      </c>
      <c r="C155" s="55" t="s">
        <v>76</v>
      </c>
      <c r="D155" s="75" t="s">
        <v>76</v>
      </c>
      <c r="E155" s="34" t="s">
        <v>76</v>
      </c>
      <c r="F155" s="33" t="s">
        <v>76</v>
      </c>
      <c r="G155" s="34" t="s">
        <v>76</v>
      </c>
      <c r="H155" s="33" t="s">
        <v>76</v>
      </c>
      <c r="I155" s="34" t="s">
        <v>76</v>
      </c>
      <c r="J155" s="33" t="s">
        <v>76</v>
      </c>
      <c r="K155" s="34" t="s">
        <v>76</v>
      </c>
      <c r="L155" s="33" t="s">
        <v>76</v>
      </c>
      <c r="M155" s="34" t="s">
        <v>76</v>
      </c>
      <c r="N155" s="33" t="s">
        <v>76</v>
      </c>
      <c r="O155" s="34" t="s">
        <v>76</v>
      </c>
      <c r="P155" s="33" t="s">
        <v>76</v>
      </c>
      <c r="Q155" s="34" t="s">
        <v>76</v>
      </c>
      <c r="R155" s="35" t="s">
        <v>76</v>
      </c>
    </row>
    <row r="156" spans="1:18" ht="15" x14ac:dyDescent="0.2">
      <c r="A156" s="36" t="s">
        <v>411</v>
      </c>
      <c r="B156" s="63" t="s">
        <v>76</v>
      </c>
      <c r="C156" s="37" t="s">
        <v>76</v>
      </c>
      <c r="D156" s="74"/>
      <c r="E156" s="39">
        <v>42.47</v>
      </c>
      <c r="F156" s="38"/>
      <c r="G156" s="39">
        <v>42.47</v>
      </c>
      <c r="H156" s="38"/>
      <c r="I156" s="39">
        <v>42.47</v>
      </c>
      <c r="J156" s="38"/>
      <c r="K156" s="39">
        <v>42.47</v>
      </c>
      <c r="L156" s="38"/>
      <c r="M156" s="39">
        <v>42.47</v>
      </c>
      <c r="N156" s="38"/>
      <c r="O156" s="39">
        <v>42.47</v>
      </c>
      <c r="P156" s="38"/>
      <c r="Q156" s="39">
        <v>42.47</v>
      </c>
      <c r="R156" s="40"/>
    </row>
    <row r="157" spans="1:18" ht="15" x14ac:dyDescent="0.2">
      <c r="A157" s="32" t="s">
        <v>414</v>
      </c>
      <c r="B157" s="62">
        <v>870</v>
      </c>
      <c r="C157" s="55">
        <v>1</v>
      </c>
      <c r="D157" s="75"/>
      <c r="E157" s="34">
        <v>42.47</v>
      </c>
      <c r="F157" s="33"/>
      <c r="G157" s="34">
        <v>42.47</v>
      </c>
      <c r="H157" s="33"/>
      <c r="I157" s="34">
        <v>42.47</v>
      </c>
      <c r="J157" s="33"/>
      <c r="K157" s="34">
        <v>42.47</v>
      </c>
      <c r="L157" s="33"/>
      <c r="M157" s="34">
        <v>42.47</v>
      </c>
      <c r="N157" s="33"/>
      <c r="O157" s="34">
        <v>42.47</v>
      </c>
      <c r="P157" s="33"/>
      <c r="Q157" s="34">
        <v>42.47</v>
      </c>
      <c r="R157" s="35"/>
    </row>
    <row r="158" spans="1:18" ht="15" x14ac:dyDescent="0.2">
      <c r="A158" s="36" t="s">
        <v>415</v>
      </c>
      <c r="B158" s="63" t="s">
        <v>76</v>
      </c>
      <c r="C158" s="37" t="s">
        <v>76</v>
      </c>
      <c r="D158" s="74" t="s">
        <v>76</v>
      </c>
      <c r="E158" s="39" t="s">
        <v>76</v>
      </c>
      <c r="F158" s="38" t="s">
        <v>76</v>
      </c>
      <c r="G158" s="39" t="s">
        <v>76</v>
      </c>
      <c r="H158" s="38" t="s">
        <v>76</v>
      </c>
      <c r="I158" s="39" t="s">
        <v>76</v>
      </c>
      <c r="J158" s="38" t="s">
        <v>76</v>
      </c>
      <c r="K158" s="39" t="s">
        <v>76</v>
      </c>
      <c r="L158" s="38" t="s">
        <v>76</v>
      </c>
      <c r="M158" s="39" t="s">
        <v>76</v>
      </c>
      <c r="N158" s="38" t="s">
        <v>76</v>
      </c>
      <c r="O158" s="39" t="s">
        <v>76</v>
      </c>
      <c r="P158" s="38" t="s">
        <v>76</v>
      </c>
      <c r="Q158" s="39" t="s">
        <v>76</v>
      </c>
      <c r="R158" s="40" t="s">
        <v>76</v>
      </c>
    </row>
    <row r="159" spans="1:18" ht="15" x14ac:dyDescent="0.2">
      <c r="A159" s="32" t="s">
        <v>417</v>
      </c>
      <c r="B159" s="62" t="s">
        <v>76</v>
      </c>
      <c r="C159" s="55" t="s">
        <v>76</v>
      </c>
      <c r="D159" s="75" t="s">
        <v>76</v>
      </c>
      <c r="E159" s="34" t="s">
        <v>76</v>
      </c>
      <c r="F159" s="33" t="s">
        <v>76</v>
      </c>
      <c r="G159" s="34" t="s">
        <v>76</v>
      </c>
      <c r="H159" s="33" t="s">
        <v>76</v>
      </c>
      <c r="I159" s="34" t="s">
        <v>76</v>
      </c>
      <c r="J159" s="33" t="s">
        <v>76</v>
      </c>
      <c r="K159" s="34" t="s">
        <v>76</v>
      </c>
      <c r="L159" s="33" t="s">
        <v>76</v>
      </c>
      <c r="M159" s="34" t="s">
        <v>76</v>
      </c>
      <c r="N159" s="33" t="s">
        <v>76</v>
      </c>
      <c r="O159" s="34" t="s">
        <v>76</v>
      </c>
      <c r="P159" s="33" t="s">
        <v>76</v>
      </c>
      <c r="Q159" s="34" t="s">
        <v>76</v>
      </c>
      <c r="R159" s="35" t="s">
        <v>76</v>
      </c>
    </row>
    <row r="160" spans="1:18" ht="25.5" x14ac:dyDescent="0.2">
      <c r="A160" s="36" t="s">
        <v>419</v>
      </c>
      <c r="B160" s="63"/>
      <c r="C160" s="37"/>
      <c r="D160" s="74"/>
      <c r="E160" s="39">
        <v>12.17</v>
      </c>
      <c r="F160" s="38"/>
      <c r="G160" s="39">
        <v>12.17</v>
      </c>
      <c r="H160" s="38"/>
      <c r="I160" s="39">
        <v>12.17</v>
      </c>
      <c r="J160" s="38"/>
      <c r="K160" s="39">
        <v>12.17</v>
      </c>
      <c r="L160" s="38"/>
      <c r="M160" s="39">
        <v>12.17</v>
      </c>
      <c r="N160" s="38"/>
      <c r="O160" s="39">
        <v>12.17</v>
      </c>
      <c r="P160" s="38"/>
      <c r="Q160" s="39">
        <v>12.17</v>
      </c>
      <c r="R160" s="40"/>
    </row>
    <row r="161" spans="1:18" ht="15" x14ac:dyDescent="0.2">
      <c r="A161" s="32" t="s">
        <v>421</v>
      </c>
      <c r="B161" s="62" t="s">
        <v>76</v>
      </c>
      <c r="C161" s="55" t="s">
        <v>76</v>
      </c>
      <c r="D161" s="75" t="s">
        <v>76</v>
      </c>
      <c r="E161" s="34" t="s">
        <v>76</v>
      </c>
      <c r="F161" s="33" t="s">
        <v>76</v>
      </c>
      <c r="G161" s="34" t="s">
        <v>76</v>
      </c>
      <c r="H161" s="33" t="s">
        <v>76</v>
      </c>
      <c r="I161" s="34" t="s">
        <v>76</v>
      </c>
      <c r="J161" s="33" t="s">
        <v>76</v>
      </c>
      <c r="K161" s="34" t="s">
        <v>76</v>
      </c>
      <c r="L161" s="33" t="s">
        <v>76</v>
      </c>
      <c r="M161" s="34" t="s">
        <v>76</v>
      </c>
      <c r="N161" s="33" t="s">
        <v>76</v>
      </c>
      <c r="O161" s="34" t="s">
        <v>76</v>
      </c>
      <c r="P161" s="33" t="s">
        <v>76</v>
      </c>
      <c r="Q161" s="34" t="s">
        <v>76</v>
      </c>
      <c r="R161" s="35" t="s">
        <v>76</v>
      </c>
    </row>
    <row r="162" spans="1:18" ht="15" x14ac:dyDescent="0.2">
      <c r="A162" s="36" t="s">
        <v>422</v>
      </c>
      <c r="B162" s="63" t="s">
        <v>76</v>
      </c>
      <c r="C162" s="37" t="s">
        <v>76</v>
      </c>
      <c r="D162" s="74" t="s">
        <v>76</v>
      </c>
      <c r="E162" s="39" t="s">
        <v>76</v>
      </c>
      <c r="F162" s="38" t="s">
        <v>76</v>
      </c>
      <c r="G162" s="39" t="s">
        <v>76</v>
      </c>
      <c r="H162" s="38" t="s">
        <v>76</v>
      </c>
      <c r="I162" s="39" t="s">
        <v>76</v>
      </c>
      <c r="J162" s="38" t="s">
        <v>76</v>
      </c>
      <c r="K162" s="39" t="s">
        <v>76</v>
      </c>
      <c r="L162" s="38" t="s">
        <v>76</v>
      </c>
      <c r="M162" s="39" t="s">
        <v>76</v>
      </c>
      <c r="N162" s="38" t="s">
        <v>76</v>
      </c>
      <c r="O162" s="39" t="s">
        <v>76</v>
      </c>
      <c r="P162" s="38" t="s">
        <v>76</v>
      </c>
      <c r="Q162" s="39" t="s">
        <v>76</v>
      </c>
      <c r="R162" s="40" t="s">
        <v>76</v>
      </c>
    </row>
    <row r="163" spans="1:18" ht="15" x14ac:dyDescent="0.2">
      <c r="A163" s="32" t="s">
        <v>424</v>
      </c>
      <c r="B163" s="62"/>
      <c r="C163" s="55" t="s">
        <v>76</v>
      </c>
      <c r="D163" s="75" t="s">
        <v>76</v>
      </c>
      <c r="E163" s="34" t="s">
        <v>76</v>
      </c>
      <c r="F163" s="33" t="s">
        <v>76</v>
      </c>
      <c r="G163" s="34" t="s">
        <v>76</v>
      </c>
      <c r="H163" s="33" t="s">
        <v>76</v>
      </c>
      <c r="I163" s="34" t="s">
        <v>76</v>
      </c>
      <c r="J163" s="33" t="s">
        <v>76</v>
      </c>
      <c r="K163" s="34" t="s">
        <v>76</v>
      </c>
      <c r="L163" s="33" t="s">
        <v>76</v>
      </c>
      <c r="M163" s="34" t="s">
        <v>76</v>
      </c>
      <c r="N163" s="33" t="s">
        <v>76</v>
      </c>
      <c r="O163" s="34" t="s">
        <v>76</v>
      </c>
      <c r="P163" s="33" t="s">
        <v>76</v>
      </c>
      <c r="Q163" s="34" t="s">
        <v>76</v>
      </c>
      <c r="R163" s="35" t="s">
        <v>76</v>
      </c>
    </row>
    <row r="164" spans="1:18" ht="15" x14ac:dyDescent="0.2">
      <c r="A164" s="36" t="s">
        <v>426</v>
      </c>
      <c r="B164" s="63">
        <v>1950</v>
      </c>
      <c r="C164" s="37">
        <v>1</v>
      </c>
      <c r="D164" s="74">
        <v>0.68715059387093513</v>
      </c>
      <c r="E164" s="39">
        <v>11</v>
      </c>
      <c r="F164" s="38"/>
      <c r="G164" s="39">
        <v>12</v>
      </c>
      <c r="H164" s="38"/>
      <c r="I164" s="39">
        <v>13</v>
      </c>
      <c r="J164" s="38"/>
      <c r="K164" s="39">
        <v>14</v>
      </c>
      <c r="L164" s="38"/>
      <c r="M164" s="39">
        <v>16</v>
      </c>
      <c r="N164" s="38"/>
      <c r="O164" s="39">
        <v>19</v>
      </c>
      <c r="P164" s="38"/>
      <c r="Q164" s="39">
        <v>24</v>
      </c>
      <c r="R164" s="40"/>
    </row>
    <row r="165" spans="1:18" ht="15" x14ac:dyDescent="0.2">
      <c r="A165" s="32" t="s">
        <v>428</v>
      </c>
      <c r="B165" s="62" t="s">
        <v>76</v>
      </c>
      <c r="C165" s="55" t="s">
        <v>76</v>
      </c>
      <c r="D165" s="75" t="s">
        <v>76</v>
      </c>
      <c r="E165" s="34" t="s">
        <v>76</v>
      </c>
      <c r="F165" s="33" t="s">
        <v>76</v>
      </c>
      <c r="G165" s="34" t="s">
        <v>76</v>
      </c>
      <c r="H165" s="33" t="s">
        <v>76</v>
      </c>
      <c r="I165" s="34" t="s">
        <v>76</v>
      </c>
      <c r="J165" s="33" t="s">
        <v>76</v>
      </c>
      <c r="K165" s="34" t="s">
        <v>76</v>
      </c>
      <c r="L165" s="33" t="s">
        <v>76</v>
      </c>
      <c r="M165" s="34" t="s">
        <v>76</v>
      </c>
      <c r="N165" s="33" t="s">
        <v>76</v>
      </c>
      <c r="O165" s="34" t="s">
        <v>76</v>
      </c>
      <c r="P165" s="33" t="s">
        <v>76</v>
      </c>
      <c r="Q165" s="34" t="s">
        <v>76</v>
      </c>
      <c r="R165" s="35" t="s">
        <v>76</v>
      </c>
    </row>
    <row r="166" spans="1:18" ht="15" x14ac:dyDescent="0.2">
      <c r="A166" s="36" t="s">
        <v>429</v>
      </c>
      <c r="B166" s="63" t="s">
        <v>76</v>
      </c>
      <c r="C166" s="37" t="s">
        <v>76</v>
      </c>
      <c r="D166" s="74" t="s">
        <v>76</v>
      </c>
      <c r="E166" s="39" t="s">
        <v>76</v>
      </c>
      <c r="F166" s="38" t="s">
        <v>76</v>
      </c>
      <c r="G166" s="39" t="s">
        <v>76</v>
      </c>
      <c r="H166" s="38" t="s">
        <v>76</v>
      </c>
      <c r="I166" s="39" t="s">
        <v>76</v>
      </c>
      <c r="J166" s="38" t="s">
        <v>76</v>
      </c>
      <c r="K166" s="39" t="s">
        <v>76</v>
      </c>
      <c r="L166" s="38" t="s">
        <v>76</v>
      </c>
      <c r="M166" s="39" t="s">
        <v>76</v>
      </c>
      <c r="N166" s="38" t="s">
        <v>76</v>
      </c>
      <c r="O166" s="39" t="s">
        <v>76</v>
      </c>
      <c r="P166" s="38" t="s">
        <v>76</v>
      </c>
      <c r="Q166" s="39" t="s">
        <v>76</v>
      </c>
      <c r="R166" s="40" t="s">
        <v>76</v>
      </c>
    </row>
    <row r="167" spans="1:18" ht="15" x14ac:dyDescent="0.2">
      <c r="A167" s="32" t="s">
        <v>431</v>
      </c>
      <c r="B167" s="62" t="s">
        <v>76</v>
      </c>
      <c r="C167" s="55" t="s">
        <v>76</v>
      </c>
      <c r="D167" s="75" t="s">
        <v>76</v>
      </c>
      <c r="E167" s="34" t="s">
        <v>76</v>
      </c>
      <c r="F167" s="33" t="s">
        <v>76</v>
      </c>
      <c r="G167" s="34" t="s">
        <v>76</v>
      </c>
      <c r="H167" s="33" t="s">
        <v>76</v>
      </c>
      <c r="I167" s="34" t="s">
        <v>76</v>
      </c>
      <c r="J167" s="33" t="s">
        <v>76</v>
      </c>
      <c r="K167" s="34" t="s">
        <v>76</v>
      </c>
      <c r="L167" s="33" t="s">
        <v>76</v>
      </c>
      <c r="M167" s="34" t="s">
        <v>76</v>
      </c>
      <c r="N167" s="33" t="s">
        <v>76</v>
      </c>
      <c r="O167" s="34" t="s">
        <v>76</v>
      </c>
      <c r="P167" s="33" t="s">
        <v>76</v>
      </c>
      <c r="Q167" s="34" t="s">
        <v>76</v>
      </c>
      <c r="R167" s="35" t="s">
        <v>76</v>
      </c>
    </row>
    <row r="168" spans="1:18" ht="15" x14ac:dyDescent="0.2">
      <c r="A168" s="36" t="s">
        <v>432</v>
      </c>
      <c r="B168" s="63" t="s">
        <v>76</v>
      </c>
      <c r="C168" s="37" t="s">
        <v>76</v>
      </c>
      <c r="D168" s="74" t="s">
        <v>76</v>
      </c>
      <c r="E168" s="39" t="s">
        <v>76</v>
      </c>
      <c r="F168" s="38" t="s">
        <v>76</v>
      </c>
      <c r="G168" s="39" t="s">
        <v>76</v>
      </c>
      <c r="H168" s="38" t="s">
        <v>76</v>
      </c>
      <c r="I168" s="39" t="s">
        <v>76</v>
      </c>
      <c r="J168" s="38" t="s">
        <v>76</v>
      </c>
      <c r="K168" s="39" t="s">
        <v>76</v>
      </c>
      <c r="L168" s="38" t="s">
        <v>76</v>
      </c>
      <c r="M168" s="39" t="s">
        <v>76</v>
      </c>
      <c r="N168" s="38" t="s">
        <v>76</v>
      </c>
      <c r="O168" s="39" t="s">
        <v>76</v>
      </c>
      <c r="P168" s="38" t="s">
        <v>76</v>
      </c>
      <c r="Q168" s="39" t="s">
        <v>76</v>
      </c>
      <c r="R168" s="40" t="s">
        <v>76</v>
      </c>
    </row>
    <row r="169" spans="1:18" ht="15" x14ac:dyDescent="0.2">
      <c r="A169" s="32" t="s">
        <v>434</v>
      </c>
      <c r="B169" s="62" t="s">
        <v>76</v>
      </c>
      <c r="C169" s="55" t="s">
        <v>76</v>
      </c>
      <c r="D169" s="75" t="s">
        <v>76</v>
      </c>
      <c r="E169" s="34" t="s">
        <v>76</v>
      </c>
      <c r="F169" s="33" t="s">
        <v>76</v>
      </c>
      <c r="G169" s="34" t="s">
        <v>76</v>
      </c>
      <c r="H169" s="33" t="s">
        <v>76</v>
      </c>
      <c r="I169" s="34" t="s">
        <v>76</v>
      </c>
      <c r="J169" s="33" t="s">
        <v>76</v>
      </c>
      <c r="K169" s="34" t="s">
        <v>76</v>
      </c>
      <c r="L169" s="33" t="s">
        <v>76</v>
      </c>
      <c r="M169" s="34" t="s">
        <v>76</v>
      </c>
      <c r="N169" s="33" t="s">
        <v>76</v>
      </c>
      <c r="O169" s="34" t="s">
        <v>76</v>
      </c>
      <c r="P169" s="33" t="s">
        <v>76</v>
      </c>
      <c r="Q169" s="34" t="s">
        <v>76</v>
      </c>
      <c r="R169" s="35" t="s">
        <v>76</v>
      </c>
    </row>
    <row r="170" spans="1:18" ht="15" x14ac:dyDescent="0.2">
      <c r="A170" s="36" t="s">
        <v>435</v>
      </c>
      <c r="B170" s="63" t="s">
        <v>76</v>
      </c>
      <c r="C170" s="37" t="s">
        <v>76</v>
      </c>
      <c r="D170" s="74" t="s">
        <v>76</v>
      </c>
      <c r="E170" s="39" t="s">
        <v>76</v>
      </c>
      <c r="F170" s="38" t="s">
        <v>76</v>
      </c>
      <c r="G170" s="39" t="s">
        <v>76</v>
      </c>
      <c r="H170" s="38" t="s">
        <v>76</v>
      </c>
      <c r="I170" s="39" t="s">
        <v>76</v>
      </c>
      <c r="J170" s="38" t="s">
        <v>76</v>
      </c>
      <c r="K170" s="39" t="s">
        <v>76</v>
      </c>
      <c r="L170" s="38" t="s">
        <v>76</v>
      </c>
      <c r="M170" s="39" t="s">
        <v>76</v>
      </c>
      <c r="N170" s="38" t="s">
        <v>76</v>
      </c>
      <c r="O170" s="39" t="s">
        <v>76</v>
      </c>
      <c r="P170" s="38" t="s">
        <v>76</v>
      </c>
      <c r="Q170" s="39" t="s">
        <v>76</v>
      </c>
      <c r="R170" s="40" t="s">
        <v>76</v>
      </c>
    </row>
    <row r="171" spans="1:18" ht="15" x14ac:dyDescent="0.2">
      <c r="A171" s="32" t="s">
        <v>437</v>
      </c>
      <c r="B171" s="62">
        <v>400</v>
      </c>
      <c r="C171" s="55">
        <v>1</v>
      </c>
      <c r="D171" s="75">
        <v>1.1233850860658376</v>
      </c>
      <c r="E171" s="34">
        <v>52.67</v>
      </c>
      <c r="F171" s="33">
        <v>66.150000000000006</v>
      </c>
      <c r="G171" s="34">
        <v>52.67</v>
      </c>
      <c r="H171" s="33">
        <v>66.150000000000006</v>
      </c>
      <c r="I171" s="34">
        <v>52.67</v>
      </c>
      <c r="J171" s="33">
        <v>66.150000000000006</v>
      </c>
      <c r="K171" s="34">
        <v>52.67</v>
      </c>
      <c r="L171" s="33">
        <v>66.150000000000006</v>
      </c>
      <c r="M171" s="34">
        <v>52.67</v>
      </c>
      <c r="N171" s="33">
        <v>66.150000000000006</v>
      </c>
      <c r="O171" s="34">
        <v>52.67</v>
      </c>
      <c r="P171" s="33">
        <v>66.150000000000006</v>
      </c>
      <c r="Q171" s="34">
        <v>52.67</v>
      </c>
      <c r="R171" s="35">
        <v>66.150000000000006</v>
      </c>
    </row>
    <row r="172" spans="1:18" ht="15" x14ac:dyDescent="0.2">
      <c r="A172" s="36" t="s">
        <v>439</v>
      </c>
      <c r="B172" s="63">
        <v>59640</v>
      </c>
      <c r="C172" s="37">
        <v>1</v>
      </c>
      <c r="D172" s="74">
        <v>0.98098666509049703</v>
      </c>
      <c r="E172" s="39">
        <v>42</v>
      </c>
      <c r="F172" s="38"/>
      <c r="G172" s="39">
        <v>42</v>
      </c>
      <c r="H172" s="38"/>
      <c r="I172" s="39">
        <v>42</v>
      </c>
      <c r="J172" s="38"/>
      <c r="K172" s="39">
        <v>42</v>
      </c>
      <c r="L172" s="38"/>
      <c r="M172" s="39">
        <v>42</v>
      </c>
      <c r="N172" s="38"/>
      <c r="O172" s="39">
        <v>42</v>
      </c>
      <c r="P172" s="38"/>
      <c r="Q172" s="39">
        <v>42</v>
      </c>
      <c r="R172" s="40"/>
    </row>
    <row r="173" spans="1:18" ht="15" x14ac:dyDescent="0.2">
      <c r="A173" s="32" t="s">
        <v>442</v>
      </c>
      <c r="B173" s="62">
        <v>1500</v>
      </c>
      <c r="C173" s="55">
        <v>1</v>
      </c>
      <c r="D173" s="75"/>
      <c r="E173" s="34">
        <v>21.88</v>
      </c>
      <c r="F173" s="33"/>
      <c r="G173" s="34">
        <v>21.88</v>
      </c>
      <c r="H173" s="33"/>
      <c r="I173" s="34">
        <v>21.88</v>
      </c>
      <c r="J173" s="33"/>
      <c r="K173" s="34">
        <v>21.88</v>
      </c>
      <c r="L173" s="33"/>
      <c r="M173" s="34">
        <v>21.88</v>
      </c>
      <c r="N173" s="33"/>
      <c r="O173" s="34">
        <v>21.88</v>
      </c>
      <c r="P173" s="33"/>
      <c r="Q173" s="34">
        <v>21.88</v>
      </c>
      <c r="R173" s="35"/>
    </row>
    <row r="174" spans="1:18" ht="15" x14ac:dyDescent="0.2">
      <c r="A174" s="36" t="s">
        <v>443</v>
      </c>
      <c r="B174" s="63" t="s">
        <v>76</v>
      </c>
      <c r="C174" s="37" t="s">
        <v>76</v>
      </c>
      <c r="D174" s="74" t="s">
        <v>76</v>
      </c>
      <c r="E174" s="39" t="s">
        <v>76</v>
      </c>
      <c r="F174" s="38" t="s">
        <v>76</v>
      </c>
      <c r="G174" s="39" t="s">
        <v>76</v>
      </c>
      <c r="H174" s="38" t="s">
        <v>76</v>
      </c>
      <c r="I174" s="39" t="s">
        <v>76</v>
      </c>
      <c r="J174" s="38" t="s">
        <v>76</v>
      </c>
      <c r="K174" s="39" t="s">
        <v>76</v>
      </c>
      <c r="L174" s="38" t="s">
        <v>76</v>
      </c>
      <c r="M174" s="39" t="s">
        <v>76</v>
      </c>
      <c r="N174" s="38" t="s">
        <v>76</v>
      </c>
      <c r="O174" s="39" t="s">
        <v>76</v>
      </c>
      <c r="P174" s="38" t="s">
        <v>76</v>
      </c>
      <c r="Q174" s="39" t="s">
        <v>76</v>
      </c>
      <c r="R174" s="40" t="s">
        <v>76</v>
      </c>
    </row>
    <row r="175" spans="1:18" ht="15" x14ac:dyDescent="0.2">
      <c r="A175" s="32" t="s">
        <v>445</v>
      </c>
      <c r="B175" s="62">
        <v>3300</v>
      </c>
      <c r="C175" s="55">
        <v>1</v>
      </c>
      <c r="D175" s="75"/>
      <c r="E175" s="34">
        <v>25.91</v>
      </c>
      <c r="F175" s="33"/>
      <c r="G175" s="34">
        <v>35.93</v>
      </c>
      <c r="H175" s="33"/>
      <c r="I175" s="34">
        <v>42.16</v>
      </c>
      <c r="J175" s="33"/>
      <c r="K175" s="34">
        <v>48.39</v>
      </c>
      <c r="L175" s="33"/>
      <c r="M175" s="34">
        <v>54.62</v>
      </c>
      <c r="N175" s="33"/>
      <c r="O175" s="34">
        <v>54.62</v>
      </c>
      <c r="P175" s="33"/>
      <c r="Q175" s="34">
        <v>54.62</v>
      </c>
      <c r="R175" s="35"/>
    </row>
    <row r="176" spans="1:18" ht="15" x14ac:dyDescent="0.2">
      <c r="A176" s="36" t="s">
        <v>446</v>
      </c>
      <c r="B176" s="63" t="s">
        <v>76</v>
      </c>
      <c r="C176" s="37" t="s">
        <v>76</v>
      </c>
      <c r="D176" s="74" t="s">
        <v>76</v>
      </c>
      <c r="E176" s="39" t="s">
        <v>76</v>
      </c>
      <c r="F176" s="38" t="s">
        <v>76</v>
      </c>
      <c r="G176" s="39" t="s">
        <v>76</v>
      </c>
      <c r="H176" s="38" t="s">
        <v>76</v>
      </c>
      <c r="I176" s="39" t="s">
        <v>76</v>
      </c>
      <c r="J176" s="38" t="s">
        <v>76</v>
      </c>
      <c r="K176" s="39" t="s">
        <v>76</v>
      </c>
      <c r="L176" s="38" t="s">
        <v>76</v>
      </c>
      <c r="M176" s="39" t="s">
        <v>76</v>
      </c>
      <c r="N176" s="38" t="s">
        <v>76</v>
      </c>
      <c r="O176" s="39" t="s">
        <v>76</v>
      </c>
      <c r="P176" s="38" t="s">
        <v>76</v>
      </c>
      <c r="Q176" s="39" t="s">
        <v>76</v>
      </c>
      <c r="R176" s="40" t="s">
        <v>76</v>
      </c>
    </row>
    <row r="177" spans="1:18" ht="15" x14ac:dyDescent="0.2">
      <c r="A177" s="32" t="s">
        <v>447</v>
      </c>
      <c r="B177" s="62">
        <v>2250</v>
      </c>
      <c r="C177" s="55">
        <v>1</v>
      </c>
      <c r="D177" s="75">
        <v>1.116693339784506</v>
      </c>
      <c r="E177" s="34">
        <v>27.6</v>
      </c>
      <c r="F177" s="33"/>
      <c r="G177" s="34">
        <v>27.6</v>
      </c>
      <c r="H177" s="33"/>
      <c r="I177" s="34">
        <v>27.6</v>
      </c>
      <c r="J177" s="33"/>
      <c r="K177" s="34">
        <v>27.6</v>
      </c>
      <c r="L177" s="33"/>
      <c r="M177" s="34">
        <v>27.6</v>
      </c>
      <c r="N177" s="33"/>
      <c r="O177" s="34">
        <v>27.6</v>
      </c>
      <c r="P177" s="33"/>
      <c r="Q177" s="34">
        <v>27.6</v>
      </c>
      <c r="R177" s="35"/>
    </row>
    <row r="178" spans="1:18" ht="15" x14ac:dyDescent="0.2">
      <c r="A178" s="36" t="s">
        <v>448</v>
      </c>
      <c r="B178" s="63">
        <v>45000</v>
      </c>
      <c r="C178" s="37">
        <v>1</v>
      </c>
      <c r="D178" s="74">
        <v>1.6910739239995529</v>
      </c>
      <c r="E178" s="39">
        <v>27.8</v>
      </c>
      <c r="F178" s="38"/>
      <c r="G178" s="39">
        <v>44.78</v>
      </c>
      <c r="H178" s="38"/>
      <c r="I178" s="39">
        <v>50.44</v>
      </c>
      <c r="J178" s="38"/>
      <c r="K178" s="39">
        <v>56.1</v>
      </c>
      <c r="L178" s="38"/>
      <c r="M178" s="39">
        <v>67.42</v>
      </c>
      <c r="N178" s="38"/>
      <c r="O178" s="39">
        <v>84.4</v>
      </c>
      <c r="P178" s="38"/>
      <c r="Q178" s="39">
        <v>112.7</v>
      </c>
      <c r="R178" s="40"/>
    </row>
    <row r="179" spans="1:18" ht="25.5" x14ac:dyDescent="0.2">
      <c r="A179" s="32" t="s">
        <v>450</v>
      </c>
      <c r="B179" s="62"/>
      <c r="C179" s="55"/>
      <c r="D179" s="75"/>
      <c r="E179" s="34">
        <v>95</v>
      </c>
      <c r="F179" s="33"/>
      <c r="G179" s="34">
        <v>95</v>
      </c>
      <c r="H179" s="33"/>
      <c r="I179" s="34">
        <v>95</v>
      </c>
      <c r="J179" s="33"/>
      <c r="K179" s="34">
        <v>95</v>
      </c>
      <c r="L179" s="33"/>
      <c r="M179" s="34">
        <v>95</v>
      </c>
      <c r="N179" s="33"/>
      <c r="O179" s="34">
        <v>95</v>
      </c>
      <c r="P179" s="33"/>
      <c r="Q179" s="34">
        <v>95</v>
      </c>
      <c r="R179" s="35"/>
    </row>
    <row r="180" spans="1:18" ht="15" x14ac:dyDescent="0.2">
      <c r="A180" s="36" t="s">
        <v>451</v>
      </c>
      <c r="B180" s="63" t="s">
        <v>76</v>
      </c>
      <c r="C180" s="37" t="s">
        <v>76</v>
      </c>
      <c r="D180" s="74" t="s">
        <v>76</v>
      </c>
      <c r="E180" s="39" t="s">
        <v>76</v>
      </c>
      <c r="F180" s="38" t="s">
        <v>76</v>
      </c>
      <c r="G180" s="39" t="s">
        <v>76</v>
      </c>
      <c r="H180" s="38" t="s">
        <v>76</v>
      </c>
      <c r="I180" s="39" t="s">
        <v>76</v>
      </c>
      <c r="J180" s="38" t="s">
        <v>76</v>
      </c>
      <c r="K180" s="39" t="s">
        <v>76</v>
      </c>
      <c r="L180" s="38" t="s">
        <v>76</v>
      </c>
      <c r="M180" s="39" t="s">
        <v>76</v>
      </c>
      <c r="N180" s="38" t="s">
        <v>76</v>
      </c>
      <c r="O180" s="39" t="s">
        <v>76</v>
      </c>
      <c r="P180" s="38" t="s">
        <v>76</v>
      </c>
      <c r="Q180" s="39" t="s">
        <v>76</v>
      </c>
      <c r="R180" s="40" t="s">
        <v>76</v>
      </c>
    </row>
    <row r="181" spans="1:18" ht="15" x14ac:dyDescent="0.2">
      <c r="A181" s="32" t="s">
        <v>453</v>
      </c>
      <c r="B181" s="62" t="s">
        <v>76</v>
      </c>
      <c r="C181" s="55" t="s">
        <v>76</v>
      </c>
      <c r="D181" s="75" t="s">
        <v>76</v>
      </c>
      <c r="E181" s="34" t="s">
        <v>76</v>
      </c>
      <c r="F181" s="33" t="s">
        <v>76</v>
      </c>
      <c r="G181" s="34" t="s">
        <v>76</v>
      </c>
      <c r="H181" s="33" t="s">
        <v>76</v>
      </c>
      <c r="I181" s="34" t="s">
        <v>76</v>
      </c>
      <c r="J181" s="33" t="s">
        <v>76</v>
      </c>
      <c r="K181" s="34" t="s">
        <v>76</v>
      </c>
      <c r="L181" s="33" t="s">
        <v>76</v>
      </c>
      <c r="M181" s="34" t="s">
        <v>76</v>
      </c>
      <c r="N181" s="33" t="s">
        <v>76</v>
      </c>
      <c r="O181" s="34" t="s">
        <v>76</v>
      </c>
      <c r="P181" s="33" t="s">
        <v>76</v>
      </c>
      <c r="Q181" s="34" t="s">
        <v>76</v>
      </c>
      <c r="R181" s="35" t="s">
        <v>76</v>
      </c>
    </row>
    <row r="182" spans="1:18" ht="15" x14ac:dyDescent="0.2">
      <c r="A182" s="36" t="s">
        <v>454</v>
      </c>
      <c r="B182" s="63" t="s">
        <v>76</v>
      </c>
      <c r="C182" s="37" t="s">
        <v>76</v>
      </c>
      <c r="D182" s="74" t="s">
        <v>76</v>
      </c>
      <c r="E182" s="39" t="s">
        <v>76</v>
      </c>
      <c r="F182" s="38" t="s">
        <v>76</v>
      </c>
      <c r="G182" s="39" t="s">
        <v>76</v>
      </c>
      <c r="H182" s="38" t="s">
        <v>76</v>
      </c>
      <c r="I182" s="39" t="s">
        <v>76</v>
      </c>
      <c r="J182" s="38" t="s">
        <v>76</v>
      </c>
      <c r="K182" s="39" t="s">
        <v>76</v>
      </c>
      <c r="L182" s="38" t="s">
        <v>76</v>
      </c>
      <c r="M182" s="39" t="s">
        <v>76</v>
      </c>
      <c r="N182" s="38" t="s">
        <v>76</v>
      </c>
      <c r="O182" s="39" t="s">
        <v>76</v>
      </c>
      <c r="P182" s="38" t="s">
        <v>76</v>
      </c>
      <c r="Q182" s="39" t="s">
        <v>76</v>
      </c>
      <c r="R182" s="40" t="s">
        <v>76</v>
      </c>
    </row>
    <row r="183" spans="1:18" ht="15" x14ac:dyDescent="0.2">
      <c r="A183" s="32" t="s">
        <v>455</v>
      </c>
      <c r="B183" s="62">
        <v>54610</v>
      </c>
      <c r="C183" s="55">
        <v>1</v>
      </c>
      <c r="D183" s="75">
        <v>1.2133399133846909</v>
      </c>
      <c r="E183" s="34">
        <v>41</v>
      </c>
      <c r="F183" s="33"/>
      <c r="G183" s="34">
        <v>41</v>
      </c>
      <c r="H183" s="33"/>
      <c r="I183" s="34">
        <v>41</v>
      </c>
      <c r="J183" s="33"/>
      <c r="K183" s="34">
        <v>48.77</v>
      </c>
      <c r="L183" s="33"/>
      <c r="M183" s="34">
        <v>68.290000000000006</v>
      </c>
      <c r="N183" s="33"/>
      <c r="O183" s="34">
        <v>97.57</v>
      </c>
      <c r="P183" s="33"/>
      <c r="Q183" s="34">
        <v>146.36000000000001</v>
      </c>
      <c r="R183" s="35"/>
    </row>
    <row r="184" spans="1:18" ht="15" x14ac:dyDescent="0.2">
      <c r="A184" s="36" t="s">
        <v>458</v>
      </c>
      <c r="B184" s="63" t="s">
        <v>76</v>
      </c>
      <c r="C184" s="37" t="s">
        <v>76</v>
      </c>
      <c r="D184" s="74" t="s">
        <v>76</v>
      </c>
      <c r="E184" s="39" t="s">
        <v>76</v>
      </c>
      <c r="F184" s="38" t="s">
        <v>76</v>
      </c>
      <c r="G184" s="39" t="s">
        <v>76</v>
      </c>
      <c r="H184" s="38" t="s">
        <v>76</v>
      </c>
      <c r="I184" s="39" t="s">
        <v>76</v>
      </c>
      <c r="J184" s="38" t="s">
        <v>76</v>
      </c>
      <c r="K184" s="39" t="s">
        <v>76</v>
      </c>
      <c r="L184" s="38" t="s">
        <v>76</v>
      </c>
      <c r="M184" s="39" t="s">
        <v>76</v>
      </c>
      <c r="N184" s="38" t="s">
        <v>76</v>
      </c>
      <c r="O184" s="39" t="s">
        <v>76</v>
      </c>
      <c r="P184" s="38" t="s">
        <v>76</v>
      </c>
      <c r="Q184" s="39" t="s">
        <v>76</v>
      </c>
      <c r="R184" s="40" t="s">
        <v>76</v>
      </c>
    </row>
    <row r="185" spans="1:18" ht="15" x14ac:dyDescent="0.2">
      <c r="A185" s="32" t="s">
        <v>459</v>
      </c>
      <c r="B185" s="62" t="s">
        <v>76</v>
      </c>
      <c r="C185" s="55" t="s">
        <v>76</v>
      </c>
      <c r="D185" s="75" t="s">
        <v>76</v>
      </c>
      <c r="E185" s="34" t="s">
        <v>76</v>
      </c>
      <c r="F185" s="33" t="s">
        <v>76</v>
      </c>
      <c r="G185" s="34" t="s">
        <v>76</v>
      </c>
      <c r="H185" s="33" t="s">
        <v>76</v>
      </c>
      <c r="I185" s="34" t="s">
        <v>76</v>
      </c>
      <c r="J185" s="33" t="s">
        <v>76</v>
      </c>
      <c r="K185" s="34" t="s">
        <v>76</v>
      </c>
      <c r="L185" s="33" t="s">
        <v>76</v>
      </c>
      <c r="M185" s="34" t="s">
        <v>76</v>
      </c>
      <c r="N185" s="33" t="s">
        <v>76</v>
      </c>
      <c r="O185" s="34" t="s">
        <v>76</v>
      </c>
      <c r="P185" s="33" t="s">
        <v>76</v>
      </c>
      <c r="Q185" s="34" t="s">
        <v>76</v>
      </c>
      <c r="R185" s="35" t="s">
        <v>76</v>
      </c>
    </row>
    <row r="186" spans="1:18" ht="15" x14ac:dyDescent="0.2">
      <c r="A186" s="36" t="s">
        <v>461</v>
      </c>
      <c r="B186" s="63" t="s">
        <v>76</v>
      </c>
      <c r="C186" s="37" t="s">
        <v>76</v>
      </c>
      <c r="D186" s="74" t="s">
        <v>76</v>
      </c>
      <c r="E186" s="39" t="s">
        <v>76</v>
      </c>
      <c r="F186" s="38" t="s">
        <v>76</v>
      </c>
      <c r="G186" s="39" t="s">
        <v>76</v>
      </c>
      <c r="H186" s="38" t="s">
        <v>76</v>
      </c>
      <c r="I186" s="39" t="s">
        <v>76</v>
      </c>
      <c r="J186" s="38" t="s">
        <v>76</v>
      </c>
      <c r="K186" s="39" t="s">
        <v>76</v>
      </c>
      <c r="L186" s="38" t="s">
        <v>76</v>
      </c>
      <c r="M186" s="39" t="s">
        <v>76</v>
      </c>
      <c r="N186" s="38" t="s">
        <v>76</v>
      </c>
      <c r="O186" s="39" t="s">
        <v>76</v>
      </c>
      <c r="P186" s="38" t="s">
        <v>76</v>
      </c>
      <c r="Q186" s="39" t="s">
        <v>76</v>
      </c>
      <c r="R186" s="40" t="s">
        <v>76</v>
      </c>
    </row>
    <row r="187" spans="1:18" ht="15" x14ac:dyDescent="0.2">
      <c r="A187" s="32" t="s">
        <v>462</v>
      </c>
      <c r="B187" s="62" t="s">
        <v>76</v>
      </c>
      <c r="C187" s="55" t="s">
        <v>76</v>
      </c>
      <c r="D187" s="75" t="s">
        <v>76</v>
      </c>
      <c r="E187" s="34" t="s">
        <v>76</v>
      </c>
      <c r="F187" s="33" t="s">
        <v>76</v>
      </c>
      <c r="G187" s="34" t="s">
        <v>76</v>
      </c>
      <c r="H187" s="33" t="s">
        <v>76</v>
      </c>
      <c r="I187" s="34" t="s">
        <v>76</v>
      </c>
      <c r="J187" s="33" t="s">
        <v>76</v>
      </c>
      <c r="K187" s="34" t="s">
        <v>76</v>
      </c>
      <c r="L187" s="33" t="s">
        <v>76</v>
      </c>
      <c r="M187" s="34" t="s">
        <v>76</v>
      </c>
      <c r="N187" s="33" t="s">
        <v>76</v>
      </c>
      <c r="O187" s="34" t="s">
        <v>76</v>
      </c>
      <c r="P187" s="33" t="s">
        <v>76</v>
      </c>
      <c r="Q187" s="34" t="s">
        <v>76</v>
      </c>
      <c r="R187" s="35" t="s">
        <v>76</v>
      </c>
    </row>
    <row r="188" spans="1:18" ht="25.5" x14ac:dyDescent="0.2">
      <c r="A188" s="36" t="s">
        <v>91</v>
      </c>
      <c r="B188" s="63"/>
      <c r="C188" s="37"/>
      <c r="D188" s="74">
        <v>1.5748980935082104</v>
      </c>
      <c r="E188" s="39">
        <v>65.239999999999995</v>
      </c>
      <c r="F188" s="38"/>
      <c r="G188" s="39">
        <v>65.239999999999995</v>
      </c>
      <c r="H188" s="38"/>
      <c r="I188" s="39">
        <v>65.239999999999995</v>
      </c>
      <c r="J188" s="38"/>
      <c r="K188" s="39">
        <v>65.239999999999995</v>
      </c>
      <c r="L188" s="38"/>
      <c r="M188" s="39">
        <v>65.239999999999995</v>
      </c>
      <c r="N188" s="38"/>
      <c r="O188" s="39">
        <v>65.239999999999995</v>
      </c>
      <c r="P188" s="38"/>
      <c r="Q188" s="39">
        <v>65.239999999999995</v>
      </c>
      <c r="R188" s="40"/>
    </row>
    <row r="189" spans="1:18" ht="15" x14ac:dyDescent="0.2">
      <c r="A189" s="32" t="s">
        <v>463</v>
      </c>
      <c r="B189" s="62"/>
      <c r="C189" s="55"/>
      <c r="D189" s="75">
        <v>0.91431594478634803</v>
      </c>
      <c r="E189" s="34">
        <v>70</v>
      </c>
      <c r="F189" s="33"/>
      <c r="G189" s="34">
        <v>70</v>
      </c>
      <c r="H189" s="33"/>
      <c r="I189" s="34">
        <v>70</v>
      </c>
      <c r="J189" s="33"/>
      <c r="K189" s="34">
        <v>70</v>
      </c>
      <c r="L189" s="33"/>
      <c r="M189" s="34">
        <v>70</v>
      </c>
      <c r="N189" s="33"/>
      <c r="O189" s="34">
        <v>70</v>
      </c>
      <c r="P189" s="33"/>
      <c r="Q189" s="34">
        <v>70</v>
      </c>
      <c r="R189" s="35"/>
    </row>
    <row r="190" spans="1:18" ht="15" x14ac:dyDescent="0.2">
      <c r="A190" s="36" t="s">
        <v>92</v>
      </c>
      <c r="B190" s="63"/>
      <c r="C190" s="37"/>
      <c r="D190" s="74">
        <v>1.4449551789289294</v>
      </c>
      <c r="E190" s="39">
        <v>52.4</v>
      </c>
      <c r="F190" s="38"/>
      <c r="G190" s="39">
        <v>52.4</v>
      </c>
      <c r="H190" s="38"/>
      <c r="I190" s="39">
        <v>52.4</v>
      </c>
      <c r="J190" s="38"/>
      <c r="K190" s="39">
        <v>52.4</v>
      </c>
      <c r="L190" s="38"/>
      <c r="M190" s="39">
        <v>52.4</v>
      </c>
      <c r="N190" s="38"/>
      <c r="O190" s="39">
        <v>52.4</v>
      </c>
      <c r="P190" s="38"/>
      <c r="Q190" s="39">
        <v>52.4</v>
      </c>
      <c r="R190" s="40"/>
    </row>
    <row r="191" spans="1:18" ht="25.5" x14ac:dyDescent="0.2">
      <c r="A191" s="32" t="s">
        <v>467</v>
      </c>
      <c r="B191" s="62" t="s">
        <v>76</v>
      </c>
      <c r="C191" s="55" t="s">
        <v>76</v>
      </c>
      <c r="D191" s="75" t="s">
        <v>76</v>
      </c>
      <c r="E191" s="34" t="s">
        <v>76</v>
      </c>
      <c r="F191" s="33" t="s">
        <v>76</v>
      </c>
      <c r="G191" s="34" t="s">
        <v>76</v>
      </c>
      <c r="H191" s="33" t="s">
        <v>76</v>
      </c>
      <c r="I191" s="34" t="s">
        <v>76</v>
      </c>
      <c r="J191" s="33" t="s">
        <v>76</v>
      </c>
      <c r="K191" s="34" t="s">
        <v>76</v>
      </c>
      <c r="L191" s="33" t="s">
        <v>76</v>
      </c>
      <c r="M191" s="34" t="s">
        <v>76</v>
      </c>
      <c r="N191" s="33" t="s">
        <v>76</v>
      </c>
      <c r="O191" s="34" t="s">
        <v>76</v>
      </c>
      <c r="P191" s="33" t="s">
        <v>76</v>
      </c>
      <c r="Q191" s="34" t="s">
        <v>76</v>
      </c>
      <c r="R191" s="35" t="s">
        <v>76</v>
      </c>
    </row>
    <row r="192" spans="1:18" ht="25.5" x14ac:dyDescent="0.2">
      <c r="A192" s="36" t="s">
        <v>469</v>
      </c>
      <c r="B192" s="63">
        <v>34000</v>
      </c>
      <c r="C192" s="37">
        <v>1</v>
      </c>
      <c r="D192" s="74">
        <v>1.4972090395789268</v>
      </c>
      <c r="E192" s="39">
        <v>40.35</v>
      </c>
      <c r="F192" s="38"/>
      <c r="G192" s="39">
        <v>40.35</v>
      </c>
      <c r="H192" s="38"/>
      <c r="I192" s="39">
        <v>40.35</v>
      </c>
      <c r="J192" s="38"/>
      <c r="K192" s="39">
        <v>40.35</v>
      </c>
      <c r="L192" s="38"/>
      <c r="M192" s="39">
        <v>40.35</v>
      </c>
      <c r="N192" s="38"/>
      <c r="O192" s="39">
        <v>40.35</v>
      </c>
      <c r="P192" s="38"/>
      <c r="Q192" s="39">
        <v>40.35</v>
      </c>
      <c r="R192" s="40"/>
    </row>
    <row r="193" spans="1:18" ht="15" x14ac:dyDescent="0.2">
      <c r="A193" s="32" t="s">
        <v>471</v>
      </c>
      <c r="B193" s="62">
        <v>20000</v>
      </c>
      <c r="C193" s="55">
        <v>1</v>
      </c>
      <c r="D193" s="75">
        <v>1.374393803652185</v>
      </c>
      <c r="E193" s="34">
        <v>49</v>
      </c>
      <c r="F193" s="33"/>
      <c r="G193" s="34">
        <v>49</v>
      </c>
      <c r="H193" s="33"/>
      <c r="I193" s="34">
        <v>49</v>
      </c>
      <c r="J193" s="33"/>
      <c r="K193" s="34">
        <v>49</v>
      </c>
      <c r="L193" s="33"/>
      <c r="M193" s="34">
        <v>49</v>
      </c>
      <c r="N193" s="33"/>
      <c r="O193" s="34">
        <v>49</v>
      </c>
      <c r="P193" s="33"/>
      <c r="Q193" s="34">
        <v>49</v>
      </c>
      <c r="R193" s="35"/>
    </row>
    <row r="194" spans="1:18" ht="15" x14ac:dyDescent="0.2">
      <c r="A194" s="36" t="s">
        <v>474</v>
      </c>
      <c r="B194" s="63"/>
      <c r="C194" s="37"/>
      <c r="D194" s="74">
        <v>0.27087532637630868</v>
      </c>
      <c r="E194" s="39">
        <v>15.5</v>
      </c>
      <c r="F194" s="38"/>
      <c r="G194" s="39">
        <v>15.5</v>
      </c>
      <c r="H194" s="38"/>
      <c r="I194" s="39">
        <v>15.5</v>
      </c>
      <c r="J194" s="38"/>
      <c r="K194" s="39">
        <v>15.5</v>
      </c>
      <c r="L194" s="38"/>
      <c r="M194" s="39">
        <v>15.5</v>
      </c>
      <c r="N194" s="38"/>
      <c r="O194" s="39">
        <v>15.5</v>
      </c>
      <c r="P194" s="38"/>
      <c r="Q194" s="39">
        <v>15.5</v>
      </c>
      <c r="R194" s="40"/>
    </row>
    <row r="195" spans="1:18" ht="15" x14ac:dyDescent="0.2">
      <c r="A195" s="32" t="s">
        <v>476</v>
      </c>
      <c r="B195" s="62" t="s">
        <v>76</v>
      </c>
      <c r="C195" s="55" t="s">
        <v>76</v>
      </c>
      <c r="D195" s="75" t="s">
        <v>76</v>
      </c>
      <c r="E195" s="34" t="s">
        <v>76</v>
      </c>
      <c r="F195" s="33" t="s">
        <v>76</v>
      </c>
      <c r="G195" s="34" t="s">
        <v>76</v>
      </c>
      <c r="H195" s="33" t="s">
        <v>76</v>
      </c>
      <c r="I195" s="34" t="s">
        <v>76</v>
      </c>
      <c r="J195" s="33" t="s">
        <v>76</v>
      </c>
      <c r="K195" s="34" t="s">
        <v>76</v>
      </c>
      <c r="L195" s="33" t="s">
        <v>76</v>
      </c>
      <c r="M195" s="34" t="s">
        <v>76</v>
      </c>
      <c r="N195" s="33" t="s">
        <v>76</v>
      </c>
      <c r="O195" s="34" t="s">
        <v>76</v>
      </c>
      <c r="P195" s="33" t="s">
        <v>76</v>
      </c>
      <c r="Q195" s="34" t="s">
        <v>76</v>
      </c>
      <c r="R195" s="35" t="s">
        <v>76</v>
      </c>
    </row>
    <row r="196" spans="1:18" ht="15" x14ac:dyDescent="0.2">
      <c r="A196" s="36" t="s">
        <v>478</v>
      </c>
      <c r="B196" s="63" t="s">
        <v>76</v>
      </c>
      <c r="C196" s="37" t="s">
        <v>76</v>
      </c>
      <c r="D196" s="74" t="s">
        <v>76</v>
      </c>
      <c r="E196" s="39" t="s">
        <v>76</v>
      </c>
      <c r="F196" s="38" t="s">
        <v>76</v>
      </c>
      <c r="G196" s="39" t="s">
        <v>76</v>
      </c>
      <c r="H196" s="38" t="s">
        <v>76</v>
      </c>
      <c r="I196" s="39" t="s">
        <v>76</v>
      </c>
      <c r="J196" s="38" t="s">
        <v>76</v>
      </c>
      <c r="K196" s="39" t="s">
        <v>76</v>
      </c>
      <c r="L196" s="38" t="s">
        <v>76</v>
      </c>
      <c r="M196" s="39" t="s">
        <v>76</v>
      </c>
      <c r="N196" s="38" t="s">
        <v>76</v>
      </c>
      <c r="O196" s="39" t="s">
        <v>76</v>
      </c>
      <c r="P196" s="38" t="s">
        <v>76</v>
      </c>
      <c r="Q196" s="39" t="s">
        <v>76</v>
      </c>
      <c r="R196" s="40" t="s">
        <v>76</v>
      </c>
    </row>
    <row r="197" spans="1:18" ht="15" x14ac:dyDescent="0.2">
      <c r="A197" s="32" t="s">
        <v>479</v>
      </c>
      <c r="B197" s="62" t="s">
        <v>76</v>
      </c>
      <c r="C197" s="55" t="s">
        <v>76</v>
      </c>
      <c r="D197" s="75" t="s">
        <v>76</v>
      </c>
      <c r="E197" s="34" t="s">
        <v>76</v>
      </c>
      <c r="F197" s="33" t="s">
        <v>76</v>
      </c>
      <c r="G197" s="34" t="s">
        <v>76</v>
      </c>
      <c r="H197" s="33" t="s">
        <v>76</v>
      </c>
      <c r="I197" s="34" t="s">
        <v>76</v>
      </c>
      <c r="J197" s="33" t="s">
        <v>76</v>
      </c>
      <c r="K197" s="34" t="s">
        <v>76</v>
      </c>
      <c r="L197" s="33" t="s">
        <v>76</v>
      </c>
      <c r="M197" s="34" t="s">
        <v>76</v>
      </c>
      <c r="N197" s="33" t="s">
        <v>76</v>
      </c>
      <c r="O197" s="34" t="s">
        <v>76</v>
      </c>
      <c r="P197" s="33" t="s">
        <v>76</v>
      </c>
      <c r="Q197" s="34" t="s">
        <v>76</v>
      </c>
      <c r="R197" s="35" t="s">
        <v>76</v>
      </c>
    </row>
    <row r="198" spans="1:18" ht="15" x14ac:dyDescent="0.2">
      <c r="A198" s="36" t="s">
        <v>481</v>
      </c>
      <c r="B198" s="63" t="s">
        <v>76</v>
      </c>
      <c r="C198" s="37" t="s">
        <v>76</v>
      </c>
      <c r="D198" s="74" t="s">
        <v>76</v>
      </c>
      <c r="E198" s="39" t="s">
        <v>76</v>
      </c>
      <c r="F198" s="38" t="s">
        <v>76</v>
      </c>
      <c r="G198" s="39" t="s">
        <v>76</v>
      </c>
      <c r="H198" s="38" t="s">
        <v>76</v>
      </c>
      <c r="I198" s="39" t="s">
        <v>76</v>
      </c>
      <c r="J198" s="38" t="s">
        <v>76</v>
      </c>
      <c r="K198" s="39" t="s">
        <v>76</v>
      </c>
      <c r="L198" s="38" t="s">
        <v>76</v>
      </c>
      <c r="M198" s="39" t="s">
        <v>76</v>
      </c>
      <c r="N198" s="38" t="s">
        <v>76</v>
      </c>
      <c r="O198" s="39" t="s">
        <v>76</v>
      </c>
      <c r="P198" s="38" t="s">
        <v>76</v>
      </c>
      <c r="Q198" s="39" t="s">
        <v>76</v>
      </c>
      <c r="R198" s="40" t="s">
        <v>76</v>
      </c>
    </row>
    <row r="199" spans="1:18" ht="15" x14ac:dyDescent="0.2">
      <c r="A199" s="32" t="s">
        <v>483</v>
      </c>
      <c r="B199" s="62" t="s">
        <v>76</v>
      </c>
      <c r="C199" s="55" t="s">
        <v>76</v>
      </c>
      <c r="D199" s="75" t="s">
        <v>76</v>
      </c>
      <c r="E199" s="34" t="s">
        <v>76</v>
      </c>
      <c r="F199" s="33" t="s">
        <v>76</v>
      </c>
      <c r="G199" s="34" t="s">
        <v>76</v>
      </c>
      <c r="H199" s="33" t="s">
        <v>76</v>
      </c>
      <c r="I199" s="34" t="s">
        <v>76</v>
      </c>
      <c r="J199" s="33" t="s">
        <v>76</v>
      </c>
      <c r="K199" s="34" t="s">
        <v>76</v>
      </c>
      <c r="L199" s="33" t="s">
        <v>76</v>
      </c>
      <c r="M199" s="34" t="s">
        <v>76</v>
      </c>
      <c r="N199" s="33" t="s">
        <v>76</v>
      </c>
      <c r="O199" s="34" t="s">
        <v>76</v>
      </c>
      <c r="P199" s="33" t="s">
        <v>76</v>
      </c>
      <c r="Q199" s="34" t="s">
        <v>76</v>
      </c>
      <c r="R199" s="35" t="s">
        <v>76</v>
      </c>
    </row>
    <row r="200" spans="1:18" ht="15" x14ac:dyDescent="0.2">
      <c r="A200" s="36" t="s">
        <v>484</v>
      </c>
      <c r="B200" s="63" t="s">
        <v>76</v>
      </c>
      <c r="C200" s="37" t="s">
        <v>76</v>
      </c>
      <c r="D200" s="74" t="s">
        <v>76</v>
      </c>
      <c r="E200" s="39" t="s">
        <v>76</v>
      </c>
      <c r="F200" s="38" t="s">
        <v>76</v>
      </c>
      <c r="G200" s="39" t="s">
        <v>76</v>
      </c>
      <c r="H200" s="38" t="s">
        <v>76</v>
      </c>
      <c r="I200" s="39" t="s">
        <v>76</v>
      </c>
      <c r="J200" s="38" t="s">
        <v>76</v>
      </c>
      <c r="K200" s="39" t="s">
        <v>76</v>
      </c>
      <c r="L200" s="38" t="s">
        <v>76</v>
      </c>
      <c r="M200" s="39" t="s">
        <v>76</v>
      </c>
      <c r="N200" s="38" t="s">
        <v>76</v>
      </c>
      <c r="O200" s="39" t="s">
        <v>76</v>
      </c>
      <c r="P200" s="38" t="s">
        <v>76</v>
      </c>
      <c r="Q200" s="39" t="s">
        <v>76</v>
      </c>
      <c r="R200" s="40" t="s">
        <v>76</v>
      </c>
    </row>
    <row r="201" spans="1:18" ht="15" x14ac:dyDescent="0.2">
      <c r="A201" s="32" t="s">
        <v>485</v>
      </c>
      <c r="B201" s="62" t="s">
        <v>76</v>
      </c>
      <c r="C201" s="55" t="s">
        <v>76</v>
      </c>
      <c r="D201" s="75" t="s">
        <v>76</v>
      </c>
      <c r="E201" s="34" t="s">
        <v>76</v>
      </c>
      <c r="F201" s="33" t="s">
        <v>76</v>
      </c>
      <c r="G201" s="34" t="s">
        <v>76</v>
      </c>
      <c r="H201" s="33" t="s">
        <v>76</v>
      </c>
      <c r="I201" s="34" t="s">
        <v>76</v>
      </c>
      <c r="J201" s="33" t="s">
        <v>76</v>
      </c>
      <c r="K201" s="34" t="s">
        <v>76</v>
      </c>
      <c r="L201" s="33" t="s">
        <v>76</v>
      </c>
      <c r="M201" s="34" t="s">
        <v>76</v>
      </c>
      <c r="N201" s="33" t="s">
        <v>76</v>
      </c>
      <c r="O201" s="34" t="s">
        <v>76</v>
      </c>
      <c r="P201" s="33" t="s">
        <v>76</v>
      </c>
      <c r="Q201" s="34" t="s">
        <v>76</v>
      </c>
      <c r="R201" s="35" t="s">
        <v>76</v>
      </c>
    </row>
    <row r="202" spans="1:18" ht="15" x14ac:dyDescent="0.2">
      <c r="A202" s="36" t="s">
        <v>486</v>
      </c>
      <c r="B202" s="63">
        <v>1835</v>
      </c>
      <c r="C202" s="37">
        <v>1</v>
      </c>
      <c r="D202" s="74"/>
      <c r="E202" s="39">
        <v>15.63</v>
      </c>
      <c r="F202" s="38"/>
      <c r="G202" s="39">
        <v>15.63</v>
      </c>
      <c r="H202" s="38"/>
      <c r="I202" s="39">
        <v>15.63</v>
      </c>
      <c r="J202" s="38"/>
      <c r="K202" s="39">
        <v>15.63</v>
      </c>
      <c r="L202" s="38"/>
      <c r="M202" s="39">
        <v>15.63</v>
      </c>
      <c r="N202" s="38"/>
      <c r="O202" s="39">
        <v>15.63</v>
      </c>
      <c r="P202" s="38"/>
      <c r="Q202" s="39">
        <v>15.63</v>
      </c>
      <c r="R202" s="40"/>
    </row>
    <row r="203" spans="1:18" ht="15" x14ac:dyDescent="0.2">
      <c r="A203" s="32" t="s">
        <v>487</v>
      </c>
      <c r="B203" s="62">
        <v>15366</v>
      </c>
      <c r="C203" s="55">
        <v>1</v>
      </c>
      <c r="D203" s="75">
        <v>0.68727685205513411</v>
      </c>
      <c r="E203" s="34">
        <v>12.63</v>
      </c>
      <c r="F203" s="33"/>
      <c r="G203" s="34">
        <v>26.76</v>
      </c>
      <c r="H203" s="33"/>
      <c r="I203" s="34">
        <v>31.47</v>
      </c>
      <c r="J203" s="33"/>
      <c r="K203" s="34">
        <v>36.18</v>
      </c>
      <c r="L203" s="33"/>
      <c r="M203" s="34">
        <v>45.6</v>
      </c>
      <c r="N203" s="33"/>
      <c r="O203" s="34">
        <v>59.73</v>
      </c>
      <c r="P203" s="33"/>
      <c r="Q203" s="34">
        <v>83.28</v>
      </c>
      <c r="R203" s="35"/>
    </row>
    <row r="204" spans="1:18" ht="15" x14ac:dyDescent="0.2">
      <c r="A204" s="36" t="s">
        <v>489</v>
      </c>
      <c r="B204" s="63" t="s">
        <v>76</v>
      </c>
      <c r="C204" s="37" t="s">
        <v>76</v>
      </c>
      <c r="D204" s="74" t="s">
        <v>76</v>
      </c>
      <c r="E204" s="39" t="s">
        <v>76</v>
      </c>
      <c r="F204" s="38" t="s">
        <v>76</v>
      </c>
      <c r="G204" s="39" t="s">
        <v>76</v>
      </c>
      <c r="H204" s="38" t="s">
        <v>76</v>
      </c>
      <c r="I204" s="39" t="s">
        <v>76</v>
      </c>
      <c r="J204" s="38" t="s">
        <v>76</v>
      </c>
      <c r="K204" s="39" t="s">
        <v>76</v>
      </c>
      <c r="L204" s="38" t="s">
        <v>76</v>
      </c>
      <c r="M204" s="39" t="s">
        <v>76</v>
      </c>
      <c r="N204" s="38" t="s">
        <v>76</v>
      </c>
      <c r="O204" s="39" t="s">
        <v>76</v>
      </c>
      <c r="P204" s="38" t="s">
        <v>76</v>
      </c>
      <c r="Q204" s="39" t="s">
        <v>76</v>
      </c>
      <c r="R204" s="40" t="s">
        <v>76</v>
      </c>
    </row>
    <row r="205" spans="1:18" ht="15" x14ac:dyDescent="0.2">
      <c r="A205" s="32" t="s">
        <v>490</v>
      </c>
      <c r="B205" s="62" t="s">
        <v>76</v>
      </c>
      <c r="C205" s="55" t="s">
        <v>76</v>
      </c>
      <c r="D205" s="75" t="s">
        <v>76</v>
      </c>
      <c r="E205" s="34" t="s">
        <v>76</v>
      </c>
      <c r="F205" s="33" t="s">
        <v>76</v>
      </c>
      <c r="G205" s="34" t="s">
        <v>76</v>
      </c>
      <c r="H205" s="33" t="s">
        <v>76</v>
      </c>
      <c r="I205" s="34" t="s">
        <v>76</v>
      </c>
      <c r="J205" s="33" t="s">
        <v>76</v>
      </c>
      <c r="K205" s="34" t="s">
        <v>76</v>
      </c>
      <c r="L205" s="33" t="s">
        <v>76</v>
      </c>
      <c r="M205" s="34" t="s">
        <v>76</v>
      </c>
      <c r="N205" s="33" t="s">
        <v>76</v>
      </c>
      <c r="O205" s="34" t="s">
        <v>76</v>
      </c>
      <c r="P205" s="33" t="s">
        <v>76</v>
      </c>
      <c r="Q205" s="34" t="s">
        <v>76</v>
      </c>
      <c r="R205" s="35" t="s">
        <v>76</v>
      </c>
    </row>
    <row r="206" spans="1:18" ht="15" x14ac:dyDescent="0.2">
      <c r="A206" s="36" t="s">
        <v>492</v>
      </c>
      <c r="B206" s="63"/>
      <c r="C206" s="37"/>
      <c r="D206" s="74">
        <v>2.7473037995686078</v>
      </c>
      <c r="E206" s="39">
        <v>32.119999999999997</v>
      </c>
      <c r="F206" s="38"/>
      <c r="G206" s="39">
        <v>32.119999999999997</v>
      </c>
      <c r="H206" s="38"/>
      <c r="I206" s="39">
        <v>32.119999999999997</v>
      </c>
      <c r="J206" s="38"/>
      <c r="K206" s="39">
        <v>32.119999999999997</v>
      </c>
      <c r="L206" s="38"/>
      <c r="M206" s="39">
        <v>32.119999999999997</v>
      </c>
      <c r="N206" s="38"/>
      <c r="O206" s="39">
        <v>32.119999999999997</v>
      </c>
      <c r="P206" s="38"/>
      <c r="Q206" s="39">
        <v>32.119999999999997</v>
      </c>
      <c r="R206" s="40"/>
    </row>
    <row r="207" spans="1:18" ht="15" x14ac:dyDescent="0.2">
      <c r="A207" s="32" t="s">
        <v>494</v>
      </c>
      <c r="B207" s="62" t="s">
        <v>76</v>
      </c>
      <c r="C207" s="55" t="s">
        <v>76</v>
      </c>
      <c r="D207" s="75" t="s">
        <v>76</v>
      </c>
      <c r="E207" s="34" t="s">
        <v>76</v>
      </c>
      <c r="F207" s="33" t="s">
        <v>76</v>
      </c>
      <c r="G207" s="34" t="s">
        <v>76</v>
      </c>
      <c r="H207" s="33" t="s">
        <v>76</v>
      </c>
      <c r="I207" s="34" t="s">
        <v>76</v>
      </c>
      <c r="J207" s="33" t="s">
        <v>76</v>
      </c>
      <c r="K207" s="34" t="s">
        <v>76</v>
      </c>
      <c r="L207" s="33" t="s">
        <v>76</v>
      </c>
      <c r="M207" s="34" t="s">
        <v>76</v>
      </c>
      <c r="N207" s="33" t="s">
        <v>76</v>
      </c>
      <c r="O207" s="34" t="s">
        <v>76</v>
      </c>
      <c r="P207" s="33" t="s">
        <v>76</v>
      </c>
      <c r="Q207" s="34" t="s">
        <v>76</v>
      </c>
      <c r="R207" s="35" t="s">
        <v>76</v>
      </c>
    </row>
    <row r="208" spans="1:18" ht="15" x14ac:dyDescent="0.2">
      <c r="A208" s="36" t="s">
        <v>495</v>
      </c>
      <c r="B208" s="63">
        <v>466000</v>
      </c>
      <c r="C208" s="37">
        <v>1</v>
      </c>
      <c r="D208" s="74">
        <v>1.6227914632039355</v>
      </c>
      <c r="E208" s="39">
        <v>16.399999999999999</v>
      </c>
      <c r="F208" s="38">
        <v>24.13</v>
      </c>
      <c r="G208" s="39">
        <v>17.739999999999998</v>
      </c>
      <c r="H208" s="38">
        <v>25.47</v>
      </c>
      <c r="I208" s="39">
        <v>19.079999999999998</v>
      </c>
      <c r="J208" s="38">
        <v>26.81</v>
      </c>
      <c r="K208" s="39">
        <v>20.420000000000002</v>
      </c>
      <c r="L208" s="38">
        <v>28.15</v>
      </c>
      <c r="M208" s="39">
        <v>27.96</v>
      </c>
      <c r="N208" s="38">
        <v>39.35</v>
      </c>
      <c r="O208" s="39">
        <v>39.270000000000003</v>
      </c>
      <c r="P208" s="38">
        <v>56.15</v>
      </c>
      <c r="Q208" s="39">
        <v>58.12</v>
      </c>
      <c r="R208" s="40">
        <v>84.15</v>
      </c>
    </row>
    <row r="209" spans="1:18" ht="15" x14ac:dyDescent="0.2">
      <c r="A209" s="32" t="s">
        <v>497</v>
      </c>
      <c r="B209" s="62" t="s">
        <v>76</v>
      </c>
      <c r="C209" s="55" t="s">
        <v>76</v>
      </c>
      <c r="D209" s="75" t="s">
        <v>76</v>
      </c>
      <c r="E209" s="34" t="s">
        <v>76</v>
      </c>
      <c r="F209" s="33" t="s">
        <v>76</v>
      </c>
      <c r="G209" s="34" t="s">
        <v>76</v>
      </c>
      <c r="H209" s="33" t="s">
        <v>76</v>
      </c>
      <c r="I209" s="34" t="s">
        <v>76</v>
      </c>
      <c r="J209" s="33" t="s">
        <v>76</v>
      </c>
      <c r="K209" s="34" t="s">
        <v>76</v>
      </c>
      <c r="L209" s="33" t="s">
        <v>76</v>
      </c>
      <c r="M209" s="34" t="s">
        <v>76</v>
      </c>
      <c r="N209" s="33" t="s">
        <v>76</v>
      </c>
      <c r="O209" s="34" t="s">
        <v>76</v>
      </c>
      <c r="P209" s="33" t="s">
        <v>76</v>
      </c>
      <c r="Q209" s="34" t="s">
        <v>76</v>
      </c>
      <c r="R209" s="35" t="s">
        <v>76</v>
      </c>
    </row>
    <row r="210" spans="1:18" ht="25.5" x14ac:dyDescent="0.2">
      <c r="A210" s="36" t="s">
        <v>499</v>
      </c>
      <c r="B210" s="63" t="s">
        <v>76</v>
      </c>
      <c r="C210" s="37" t="s">
        <v>76</v>
      </c>
      <c r="D210" s="74" t="s">
        <v>76</v>
      </c>
      <c r="E210" s="39" t="s">
        <v>76</v>
      </c>
      <c r="F210" s="38" t="s">
        <v>76</v>
      </c>
      <c r="G210" s="39" t="s">
        <v>76</v>
      </c>
      <c r="H210" s="38" t="s">
        <v>76</v>
      </c>
      <c r="I210" s="39" t="s">
        <v>76</v>
      </c>
      <c r="J210" s="38" t="s">
        <v>76</v>
      </c>
      <c r="K210" s="39" t="s">
        <v>76</v>
      </c>
      <c r="L210" s="38" t="s">
        <v>76</v>
      </c>
      <c r="M210" s="39" t="s">
        <v>76</v>
      </c>
      <c r="N210" s="38" t="s">
        <v>76</v>
      </c>
      <c r="O210" s="39" t="s">
        <v>76</v>
      </c>
      <c r="P210" s="38" t="s">
        <v>76</v>
      </c>
      <c r="Q210" s="39" t="s">
        <v>76</v>
      </c>
      <c r="R210" s="40" t="s">
        <v>76</v>
      </c>
    </row>
    <row r="211" spans="1:18" ht="25.5" x14ac:dyDescent="0.2">
      <c r="A211" s="32" t="s">
        <v>501</v>
      </c>
      <c r="B211" s="62" t="s">
        <v>76</v>
      </c>
      <c r="C211" s="55" t="s">
        <v>76</v>
      </c>
      <c r="D211" s="75" t="s">
        <v>76</v>
      </c>
      <c r="E211" s="34" t="s">
        <v>76</v>
      </c>
      <c r="F211" s="33" t="s">
        <v>76</v>
      </c>
      <c r="G211" s="34" t="s">
        <v>76</v>
      </c>
      <c r="H211" s="33" t="s">
        <v>76</v>
      </c>
      <c r="I211" s="34" t="s">
        <v>76</v>
      </c>
      <c r="J211" s="33" t="s">
        <v>76</v>
      </c>
      <c r="K211" s="34" t="s">
        <v>76</v>
      </c>
      <c r="L211" s="33" t="s">
        <v>76</v>
      </c>
      <c r="M211" s="34" t="s">
        <v>76</v>
      </c>
      <c r="N211" s="33" t="s">
        <v>76</v>
      </c>
      <c r="O211" s="34" t="s">
        <v>76</v>
      </c>
      <c r="P211" s="33" t="s">
        <v>76</v>
      </c>
      <c r="Q211" s="34" t="s">
        <v>76</v>
      </c>
      <c r="R211" s="35" t="s">
        <v>76</v>
      </c>
    </row>
    <row r="212" spans="1:18" ht="25.5" x14ac:dyDescent="0.2">
      <c r="A212" s="36" t="s">
        <v>503</v>
      </c>
      <c r="B212" s="63" t="s">
        <v>76</v>
      </c>
      <c r="C212" s="37" t="s">
        <v>76</v>
      </c>
      <c r="D212" s="74" t="s">
        <v>76</v>
      </c>
      <c r="E212" s="39" t="s">
        <v>76</v>
      </c>
      <c r="F212" s="38" t="s">
        <v>76</v>
      </c>
      <c r="G212" s="39" t="s">
        <v>76</v>
      </c>
      <c r="H212" s="38" t="s">
        <v>76</v>
      </c>
      <c r="I212" s="39" t="s">
        <v>76</v>
      </c>
      <c r="J212" s="38" t="s">
        <v>76</v>
      </c>
      <c r="K212" s="39" t="s">
        <v>76</v>
      </c>
      <c r="L212" s="38" t="s">
        <v>76</v>
      </c>
      <c r="M212" s="39" t="s">
        <v>76</v>
      </c>
      <c r="N212" s="38" t="s">
        <v>76</v>
      </c>
      <c r="O212" s="39" t="s">
        <v>76</v>
      </c>
      <c r="P212" s="38" t="s">
        <v>76</v>
      </c>
      <c r="Q212" s="39" t="s">
        <v>76</v>
      </c>
      <c r="R212" s="40" t="s">
        <v>76</v>
      </c>
    </row>
    <row r="213" spans="1:18" ht="25.5" x14ac:dyDescent="0.2">
      <c r="A213" s="32" t="s">
        <v>504</v>
      </c>
      <c r="B213" s="62" t="s">
        <v>76</v>
      </c>
      <c r="C213" s="55" t="s">
        <v>76</v>
      </c>
      <c r="D213" s="75" t="s">
        <v>76</v>
      </c>
      <c r="E213" s="34" t="s">
        <v>76</v>
      </c>
      <c r="F213" s="33" t="s">
        <v>76</v>
      </c>
      <c r="G213" s="34" t="s">
        <v>76</v>
      </c>
      <c r="H213" s="33" t="s">
        <v>76</v>
      </c>
      <c r="I213" s="34" t="s">
        <v>76</v>
      </c>
      <c r="J213" s="33" t="s">
        <v>76</v>
      </c>
      <c r="K213" s="34" t="s">
        <v>76</v>
      </c>
      <c r="L213" s="33" t="s">
        <v>76</v>
      </c>
      <c r="M213" s="34" t="s">
        <v>76</v>
      </c>
      <c r="N213" s="33" t="s">
        <v>76</v>
      </c>
      <c r="O213" s="34" t="s">
        <v>76</v>
      </c>
      <c r="P213" s="33" t="s">
        <v>76</v>
      </c>
      <c r="Q213" s="34" t="s">
        <v>76</v>
      </c>
      <c r="R213" s="35" t="s">
        <v>76</v>
      </c>
    </row>
    <row r="214" spans="1:18" ht="15" x14ac:dyDescent="0.2">
      <c r="A214" s="36" t="s">
        <v>505</v>
      </c>
      <c r="B214" s="63">
        <v>2034</v>
      </c>
      <c r="C214" s="37">
        <v>2</v>
      </c>
      <c r="D214" s="74"/>
      <c r="E214" s="39">
        <v>25</v>
      </c>
      <c r="F214" s="38">
        <v>28.5</v>
      </c>
      <c r="G214" s="39">
        <v>45.7</v>
      </c>
      <c r="H214" s="38">
        <v>43.8</v>
      </c>
      <c r="I214" s="39">
        <v>52.6</v>
      </c>
      <c r="J214" s="38">
        <v>48.9</v>
      </c>
      <c r="K214" s="39">
        <v>59.5</v>
      </c>
      <c r="L214" s="38">
        <v>54</v>
      </c>
      <c r="M214" s="39">
        <v>73.3</v>
      </c>
      <c r="N214" s="38">
        <v>64.2</v>
      </c>
      <c r="O214" s="39">
        <v>94</v>
      </c>
      <c r="P214" s="38">
        <v>79.5</v>
      </c>
      <c r="Q214" s="39">
        <v>128.5</v>
      </c>
      <c r="R214" s="40">
        <v>105</v>
      </c>
    </row>
    <row r="215" spans="1:18" ht="15" x14ac:dyDescent="0.2">
      <c r="A215" s="32" t="s">
        <v>508</v>
      </c>
      <c r="B215" s="62" t="s">
        <v>76</v>
      </c>
      <c r="C215" s="55" t="s">
        <v>76</v>
      </c>
      <c r="D215" s="75" t="s">
        <v>76</v>
      </c>
      <c r="E215" s="34" t="s">
        <v>76</v>
      </c>
      <c r="F215" s="33" t="s">
        <v>76</v>
      </c>
      <c r="G215" s="34" t="s">
        <v>76</v>
      </c>
      <c r="H215" s="33" t="s">
        <v>76</v>
      </c>
      <c r="I215" s="34" t="s">
        <v>76</v>
      </c>
      <c r="J215" s="33" t="s">
        <v>76</v>
      </c>
      <c r="K215" s="34" t="s">
        <v>76</v>
      </c>
      <c r="L215" s="33" t="s">
        <v>76</v>
      </c>
      <c r="M215" s="34" t="s">
        <v>76</v>
      </c>
      <c r="N215" s="33" t="s">
        <v>76</v>
      </c>
      <c r="O215" s="34" t="s">
        <v>76</v>
      </c>
      <c r="P215" s="33" t="s">
        <v>76</v>
      </c>
      <c r="Q215" s="34" t="s">
        <v>76</v>
      </c>
      <c r="R215" s="35" t="s">
        <v>76</v>
      </c>
    </row>
    <row r="216" spans="1:18" ht="15" x14ac:dyDescent="0.2">
      <c r="A216" s="36" t="s">
        <v>510</v>
      </c>
      <c r="B216" s="63" t="s">
        <v>76</v>
      </c>
      <c r="C216" s="37" t="s">
        <v>76</v>
      </c>
      <c r="D216" s="74" t="s">
        <v>76</v>
      </c>
      <c r="E216" s="39" t="s">
        <v>76</v>
      </c>
      <c r="F216" s="38" t="s">
        <v>76</v>
      </c>
      <c r="G216" s="39" t="s">
        <v>76</v>
      </c>
      <c r="H216" s="38" t="s">
        <v>76</v>
      </c>
      <c r="I216" s="39" t="s">
        <v>76</v>
      </c>
      <c r="J216" s="38" t="s">
        <v>76</v>
      </c>
      <c r="K216" s="39" t="s">
        <v>76</v>
      </c>
      <c r="L216" s="38" t="s">
        <v>76</v>
      </c>
      <c r="M216" s="39" t="s">
        <v>76</v>
      </c>
      <c r="N216" s="38" t="s">
        <v>76</v>
      </c>
      <c r="O216" s="39" t="s">
        <v>76</v>
      </c>
      <c r="P216" s="38" t="s">
        <v>76</v>
      </c>
      <c r="Q216" s="39" t="s">
        <v>76</v>
      </c>
      <c r="R216" s="40" t="s">
        <v>76</v>
      </c>
    </row>
    <row r="217" spans="1:18" ht="15" x14ac:dyDescent="0.2">
      <c r="A217" s="32" t="s">
        <v>511</v>
      </c>
      <c r="B217" s="62" t="s">
        <v>76</v>
      </c>
      <c r="C217" s="55" t="s">
        <v>76</v>
      </c>
      <c r="D217" s="75" t="s">
        <v>76</v>
      </c>
      <c r="E217" s="34" t="s">
        <v>76</v>
      </c>
      <c r="F217" s="33" t="s">
        <v>76</v>
      </c>
      <c r="G217" s="34" t="s">
        <v>76</v>
      </c>
      <c r="H217" s="33" t="s">
        <v>76</v>
      </c>
      <c r="I217" s="34" t="s">
        <v>76</v>
      </c>
      <c r="J217" s="33" t="s">
        <v>76</v>
      </c>
      <c r="K217" s="34" t="s">
        <v>76</v>
      </c>
      <c r="L217" s="33" t="s">
        <v>76</v>
      </c>
      <c r="M217" s="34" t="s">
        <v>76</v>
      </c>
      <c r="N217" s="33" t="s">
        <v>76</v>
      </c>
      <c r="O217" s="34" t="s">
        <v>76</v>
      </c>
      <c r="P217" s="33" t="s">
        <v>76</v>
      </c>
      <c r="Q217" s="34" t="s">
        <v>76</v>
      </c>
      <c r="R217" s="35" t="s">
        <v>76</v>
      </c>
    </row>
    <row r="218" spans="1:18" ht="15" x14ac:dyDescent="0.2">
      <c r="A218" s="36" t="s">
        <v>513</v>
      </c>
      <c r="B218" s="63" t="s">
        <v>76</v>
      </c>
      <c r="C218" s="37" t="s">
        <v>76</v>
      </c>
      <c r="D218" s="74" t="s">
        <v>76</v>
      </c>
      <c r="E218" s="39" t="s">
        <v>76</v>
      </c>
      <c r="F218" s="38" t="s">
        <v>76</v>
      </c>
      <c r="G218" s="39" t="s">
        <v>76</v>
      </c>
      <c r="H218" s="38" t="s">
        <v>76</v>
      </c>
      <c r="I218" s="39" t="s">
        <v>76</v>
      </c>
      <c r="J218" s="38" t="s">
        <v>76</v>
      </c>
      <c r="K218" s="39" t="s">
        <v>76</v>
      </c>
      <c r="L218" s="38" t="s">
        <v>76</v>
      </c>
      <c r="M218" s="39" t="s">
        <v>76</v>
      </c>
      <c r="N218" s="38" t="s">
        <v>76</v>
      </c>
      <c r="O218" s="39" t="s">
        <v>76</v>
      </c>
      <c r="P218" s="38" t="s">
        <v>76</v>
      </c>
      <c r="Q218" s="39" t="s">
        <v>76</v>
      </c>
      <c r="R218" s="40" t="s">
        <v>76</v>
      </c>
    </row>
    <row r="219" spans="1:18" ht="15" x14ac:dyDescent="0.2">
      <c r="A219" s="32" t="s">
        <v>515</v>
      </c>
      <c r="B219" s="62" t="s">
        <v>76</v>
      </c>
      <c r="C219" s="55" t="s">
        <v>76</v>
      </c>
      <c r="D219" s="75" t="s">
        <v>76</v>
      </c>
      <c r="E219" s="34" t="s">
        <v>76</v>
      </c>
      <c r="F219" s="33" t="s">
        <v>76</v>
      </c>
      <c r="G219" s="34" t="s">
        <v>76</v>
      </c>
      <c r="H219" s="33" t="s">
        <v>76</v>
      </c>
      <c r="I219" s="34" t="s">
        <v>76</v>
      </c>
      <c r="J219" s="33" t="s">
        <v>76</v>
      </c>
      <c r="K219" s="34" t="s">
        <v>76</v>
      </c>
      <c r="L219" s="33" t="s">
        <v>76</v>
      </c>
      <c r="M219" s="34" t="s">
        <v>76</v>
      </c>
      <c r="N219" s="33" t="s">
        <v>76</v>
      </c>
      <c r="O219" s="34" t="s">
        <v>76</v>
      </c>
      <c r="P219" s="33" t="s">
        <v>76</v>
      </c>
      <c r="Q219" s="34" t="s">
        <v>76</v>
      </c>
      <c r="R219" s="35" t="s">
        <v>76</v>
      </c>
    </row>
    <row r="220" spans="1:18" ht="15" x14ac:dyDescent="0.2">
      <c r="A220" s="36" t="s">
        <v>516</v>
      </c>
      <c r="B220" s="63" t="s">
        <v>76</v>
      </c>
      <c r="C220" s="37" t="s">
        <v>76</v>
      </c>
      <c r="D220" s="74" t="s">
        <v>76</v>
      </c>
      <c r="E220" s="39" t="s">
        <v>76</v>
      </c>
      <c r="F220" s="38" t="s">
        <v>76</v>
      </c>
      <c r="G220" s="39" t="s">
        <v>76</v>
      </c>
      <c r="H220" s="38" t="s">
        <v>76</v>
      </c>
      <c r="I220" s="39" t="s">
        <v>76</v>
      </c>
      <c r="J220" s="38" t="s">
        <v>76</v>
      </c>
      <c r="K220" s="39" t="s">
        <v>76</v>
      </c>
      <c r="L220" s="38" t="s">
        <v>76</v>
      </c>
      <c r="M220" s="39" t="s">
        <v>76</v>
      </c>
      <c r="N220" s="38" t="s">
        <v>76</v>
      </c>
      <c r="O220" s="39" t="s">
        <v>76</v>
      </c>
      <c r="P220" s="38" t="s">
        <v>76</v>
      </c>
      <c r="Q220" s="39" t="s">
        <v>76</v>
      </c>
      <c r="R220" s="40" t="s">
        <v>76</v>
      </c>
    </row>
    <row r="221" spans="1:18" ht="15" x14ac:dyDescent="0.2">
      <c r="A221" s="32" t="s">
        <v>518</v>
      </c>
      <c r="B221" s="62" t="s">
        <v>76</v>
      </c>
      <c r="C221" s="55" t="s">
        <v>76</v>
      </c>
      <c r="D221" s="75" t="s">
        <v>76</v>
      </c>
      <c r="E221" s="34" t="s">
        <v>76</v>
      </c>
      <c r="F221" s="33" t="s">
        <v>76</v>
      </c>
      <c r="G221" s="34" t="s">
        <v>76</v>
      </c>
      <c r="H221" s="33" t="s">
        <v>76</v>
      </c>
      <c r="I221" s="34" t="s">
        <v>76</v>
      </c>
      <c r="J221" s="33" t="s">
        <v>76</v>
      </c>
      <c r="K221" s="34" t="s">
        <v>76</v>
      </c>
      <c r="L221" s="33" t="s">
        <v>76</v>
      </c>
      <c r="M221" s="34" t="s">
        <v>76</v>
      </c>
      <c r="N221" s="33" t="s">
        <v>76</v>
      </c>
      <c r="O221" s="34" t="s">
        <v>76</v>
      </c>
      <c r="P221" s="33" t="s">
        <v>76</v>
      </c>
      <c r="Q221" s="34" t="s">
        <v>76</v>
      </c>
      <c r="R221" s="35" t="s">
        <v>76</v>
      </c>
    </row>
    <row r="222" spans="1:18" ht="15" x14ac:dyDescent="0.2">
      <c r="A222" s="36" t="s">
        <v>519</v>
      </c>
      <c r="B222" s="63" t="s">
        <v>76</v>
      </c>
      <c r="C222" s="37" t="s">
        <v>76</v>
      </c>
      <c r="D222" s="74" t="s">
        <v>76</v>
      </c>
      <c r="E222" s="39" t="s">
        <v>76</v>
      </c>
      <c r="F222" s="38" t="s">
        <v>76</v>
      </c>
      <c r="G222" s="39" t="s">
        <v>76</v>
      </c>
      <c r="H222" s="38" t="s">
        <v>76</v>
      </c>
      <c r="I222" s="39" t="s">
        <v>76</v>
      </c>
      <c r="J222" s="38" t="s">
        <v>76</v>
      </c>
      <c r="K222" s="39" t="s">
        <v>76</v>
      </c>
      <c r="L222" s="38" t="s">
        <v>76</v>
      </c>
      <c r="M222" s="39" t="s">
        <v>76</v>
      </c>
      <c r="N222" s="38" t="s">
        <v>76</v>
      </c>
      <c r="O222" s="39" t="s">
        <v>76</v>
      </c>
      <c r="P222" s="38" t="s">
        <v>76</v>
      </c>
      <c r="Q222" s="39" t="s">
        <v>76</v>
      </c>
      <c r="R222" s="40" t="s">
        <v>76</v>
      </c>
    </row>
    <row r="223" spans="1:18" ht="25.5" x14ac:dyDescent="0.2">
      <c r="A223" s="32" t="s">
        <v>520</v>
      </c>
      <c r="B223" s="62" t="s">
        <v>76</v>
      </c>
      <c r="C223" s="55" t="s">
        <v>76</v>
      </c>
      <c r="D223" s="75" t="s">
        <v>76</v>
      </c>
      <c r="E223" s="34" t="s">
        <v>76</v>
      </c>
      <c r="F223" s="33" t="s">
        <v>76</v>
      </c>
      <c r="G223" s="34" t="s">
        <v>76</v>
      </c>
      <c r="H223" s="33" t="s">
        <v>76</v>
      </c>
      <c r="I223" s="34" t="s">
        <v>76</v>
      </c>
      <c r="J223" s="33" t="s">
        <v>76</v>
      </c>
      <c r="K223" s="34" t="s">
        <v>76</v>
      </c>
      <c r="L223" s="33" t="s">
        <v>76</v>
      </c>
      <c r="M223" s="34" t="s">
        <v>76</v>
      </c>
      <c r="N223" s="33" t="s">
        <v>76</v>
      </c>
      <c r="O223" s="34" t="s">
        <v>76</v>
      </c>
      <c r="P223" s="33" t="s">
        <v>76</v>
      </c>
      <c r="Q223" s="34" t="s">
        <v>76</v>
      </c>
      <c r="R223" s="35" t="s">
        <v>76</v>
      </c>
    </row>
    <row r="224" spans="1:18" ht="15" x14ac:dyDescent="0.2">
      <c r="A224" s="36" t="s">
        <v>521</v>
      </c>
      <c r="B224" s="63" t="s">
        <v>76</v>
      </c>
      <c r="C224" s="37" t="s">
        <v>76</v>
      </c>
      <c r="D224" s="74" t="s">
        <v>76</v>
      </c>
      <c r="E224" s="39" t="s">
        <v>76</v>
      </c>
      <c r="F224" s="38" t="s">
        <v>76</v>
      </c>
      <c r="G224" s="39" t="s">
        <v>76</v>
      </c>
      <c r="H224" s="38" t="s">
        <v>76</v>
      </c>
      <c r="I224" s="39" t="s">
        <v>76</v>
      </c>
      <c r="J224" s="38" t="s">
        <v>76</v>
      </c>
      <c r="K224" s="39" t="s">
        <v>76</v>
      </c>
      <c r="L224" s="38" t="s">
        <v>76</v>
      </c>
      <c r="M224" s="39" t="s">
        <v>76</v>
      </c>
      <c r="N224" s="38" t="s">
        <v>76</v>
      </c>
      <c r="O224" s="39" t="s">
        <v>76</v>
      </c>
      <c r="P224" s="38" t="s">
        <v>76</v>
      </c>
      <c r="Q224" s="39" t="s">
        <v>76</v>
      </c>
      <c r="R224" s="40" t="s">
        <v>76</v>
      </c>
    </row>
    <row r="225" spans="1:18" ht="15" x14ac:dyDescent="0.2">
      <c r="A225" s="32" t="s">
        <v>523</v>
      </c>
      <c r="B225" s="62" t="s">
        <v>76</v>
      </c>
      <c r="C225" s="55" t="s">
        <v>76</v>
      </c>
      <c r="D225" s="75" t="s">
        <v>76</v>
      </c>
      <c r="E225" s="34" t="s">
        <v>76</v>
      </c>
      <c r="F225" s="33" t="s">
        <v>76</v>
      </c>
      <c r="G225" s="34" t="s">
        <v>76</v>
      </c>
      <c r="H225" s="33" t="s">
        <v>76</v>
      </c>
      <c r="I225" s="34" t="s">
        <v>76</v>
      </c>
      <c r="J225" s="33" t="s">
        <v>76</v>
      </c>
      <c r="K225" s="34" t="s">
        <v>76</v>
      </c>
      <c r="L225" s="33" t="s">
        <v>76</v>
      </c>
      <c r="M225" s="34" t="s">
        <v>76</v>
      </c>
      <c r="N225" s="33" t="s">
        <v>76</v>
      </c>
      <c r="O225" s="34" t="s">
        <v>76</v>
      </c>
      <c r="P225" s="33" t="s">
        <v>76</v>
      </c>
      <c r="Q225" s="34" t="s">
        <v>76</v>
      </c>
      <c r="R225" s="35" t="s">
        <v>76</v>
      </c>
    </row>
    <row r="226" spans="1:18" ht="15" x14ac:dyDescent="0.2">
      <c r="A226" s="36" t="s">
        <v>525</v>
      </c>
      <c r="B226" s="63"/>
      <c r="C226" s="37" t="s">
        <v>76</v>
      </c>
      <c r="D226" s="74" t="s">
        <v>76</v>
      </c>
      <c r="E226" s="39" t="s">
        <v>76</v>
      </c>
      <c r="F226" s="38" t="s">
        <v>76</v>
      </c>
      <c r="G226" s="39" t="s">
        <v>76</v>
      </c>
      <c r="H226" s="38" t="s">
        <v>76</v>
      </c>
      <c r="I226" s="39" t="s">
        <v>76</v>
      </c>
      <c r="J226" s="38" t="s">
        <v>76</v>
      </c>
      <c r="K226" s="39" t="s">
        <v>76</v>
      </c>
      <c r="L226" s="38" t="s">
        <v>76</v>
      </c>
      <c r="M226" s="39" t="s">
        <v>76</v>
      </c>
      <c r="N226" s="38" t="s">
        <v>76</v>
      </c>
      <c r="O226" s="39" t="s">
        <v>76</v>
      </c>
      <c r="P226" s="38" t="s">
        <v>76</v>
      </c>
      <c r="Q226" s="39" t="s">
        <v>76</v>
      </c>
      <c r="R226" s="40" t="s">
        <v>76</v>
      </c>
    </row>
    <row r="227" spans="1:18" ht="15" x14ac:dyDescent="0.2">
      <c r="A227" s="32" t="s">
        <v>93</v>
      </c>
      <c r="B227" s="62"/>
      <c r="C227" s="55"/>
      <c r="D227" s="75">
        <v>0.52518676923931462</v>
      </c>
      <c r="E227" s="34">
        <v>49.25</v>
      </c>
      <c r="F227" s="33"/>
      <c r="G227" s="34">
        <v>49.25</v>
      </c>
      <c r="H227" s="33"/>
      <c r="I227" s="34">
        <v>49.25</v>
      </c>
      <c r="J227" s="33"/>
      <c r="K227" s="34">
        <v>49.25</v>
      </c>
      <c r="L227" s="33"/>
      <c r="M227" s="34">
        <v>49.25</v>
      </c>
      <c r="N227" s="33"/>
      <c r="O227" s="34">
        <v>49.25</v>
      </c>
      <c r="P227" s="33"/>
      <c r="Q227" s="34">
        <v>49.25</v>
      </c>
      <c r="R227" s="35"/>
    </row>
    <row r="228" spans="1:18" ht="15" x14ac:dyDescent="0.2">
      <c r="A228" s="36" t="s">
        <v>527</v>
      </c>
      <c r="B228" s="63" t="s">
        <v>76</v>
      </c>
      <c r="C228" s="37" t="s">
        <v>76</v>
      </c>
      <c r="D228" s="74" t="s">
        <v>76</v>
      </c>
      <c r="E228" s="39" t="s">
        <v>76</v>
      </c>
      <c r="F228" s="38" t="s">
        <v>76</v>
      </c>
      <c r="G228" s="39" t="s">
        <v>76</v>
      </c>
      <c r="H228" s="38" t="s">
        <v>76</v>
      </c>
      <c r="I228" s="39" t="s">
        <v>76</v>
      </c>
      <c r="J228" s="38" t="s">
        <v>76</v>
      </c>
      <c r="K228" s="39" t="s">
        <v>76</v>
      </c>
      <c r="L228" s="38" t="s">
        <v>76</v>
      </c>
      <c r="M228" s="39" t="s">
        <v>76</v>
      </c>
      <c r="N228" s="38" t="s">
        <v>76</v>
      </c>
      <c r="O228" s="39" t="s">
        <v>76</v>
      </c>
      <c r="P228" s="38" t="s">
        <v>76</v>
      </c>
      <c r="Q228" s="39" t="s">
        <v>76</v>
      </c>
      <c r="R228" s="40" t="s">
        <v>76</v>
      </c>
    </row>
    <row r="229" spans="1:18" ht="15" x14ac:dyDescent="0.2">
      <c r="A229" s="32" t="s">
        <v>529</v>
      </c>
      <c r="B229" s="62" t="s">
        <v>76</v>
      </c>
      <c r="C229" s="55" t="s">
        <v>76</v>
      </c>
      <c r="D229" s="75" t="s">
        <v>76</v>
      </c>
      <c r="E229" s="34" t="s">
        <v>76</v>
      </c>
      <c r="F229" s="33" t="s">
        <v>76</v>
      </c>
      <c r="G229" s="34" t="s">
        <v>76</v>
      </c>
      <c r="H229" s="33" t="s">
        <v>76</v>
      </c>
      <c r="I229" s="34" t="s">
        <v>76</v>
      </c>
      <c r="J229" s="33" t="s">
        <v>76</v>
      </c>
      <c r="K229" s="34" t="s">
        <v>76</v>
      </c>
      <c r="L229" s="33" t="s">
        <v>76</v>
      </c>
      <c r="M229" s="34" t="s">
        <v>76</v>
      </c>
      <c r="N229" s="33" t="s">
        <v>76</v>
      </c>
      <c r="O229" s="34" t="s">
        <v>76</v>
      </c>
      <c r="P229" s="33" t="s">
        <v>76</v>
      </c>
      <c r="Q229" s="34" t="s">
        <v>76</v>
      </c>
      <c r="R229" s="35" t="s">
        <v>76</v>
      </c>
    </row>
    <row r="230" spans="1:18" ht="15" x14ac:dyDescent="0.2">
      <c r="A230" s="36" t="s">
        <v>530</v>
      </c>
      <c r="B230" s="63"/>
      <c r="C230" s="37"/>
      <c r="D230" s="74"/>
      <c r="E230" s="39">
        <v>8.17</v>
      </c>
      <c r="F230" s="38"/>
      <c r="G230" s="39">
        <v>12.16</v>
      </c>
      <c r="H230" s="38"/>
      <c r="I230" s="39">
        <v>13.49</v>
      </c>
      <c r="J230" s="38"/>
      <c r="K230" s="39">
        <v>14.82</v>
      </c>
      <c r="L230" s="38"/>
      <c r="M230" s="39">
        <v>17.48</v>
      </c>
      <c r="N230" s="38"/>
      <c r="O230" s="39">
        <v>21.47</v>
      </c>
      <c r="P230" s="38"/>
      <c r="Q230" s="39">
        <v>28.12</v>
      </c>
      <c r="R230" s="40"/>
    </row>
    <row r="231" spans="1:18" ht="15" x14ac:dyDescent="0.2">
      <c r="A231" s="32" t="s">
        <v>533</v>
      </c>
      <c r="B231" s="62" t="s">
        <v>76</v>
      </c>
      <c r="C231" s="55" t="s">
        <v>76</v>
      </c>
      <c r="D231" s="75" t="s">
        <v>76</v>
      </c>
      <c r="E231" s="34" t="s">
        <v>76</v>
      </c>
      <c r="F231" s="33" t="s">
        <v>76</v>
      </c>
      <c r="G231" s="34" t="s">
        <v>76</v>
      </c>
      <c r="H231" s="33" t="s">
        <v>76</v>
      </c>
      <c r="I231" s="34" t="s">
        <v>76</v>
      </c>
      <c r="J231" s="33" t="s">
        <v>76</v>
      </c>
      <c r="K231" s="34" t="s">
        <v>76</v>
      </c>
      <c r="L231" s="33" t="s">
        <v>76</v>
      </c>
      <c r="M231" s="34" t="s">
        <v>76</v>
      </c>
      <c r="N231" s="33" t="s">
        <v>76</v>
      </c>
      <c r="O231" s="34" t="s">
        <v>76</v>
      </c>
      <c r="P231" s="33" t="s">
        <v>76</v>
      </c>
      <c r="Q231" s="34" t="s">
        <v>76</v>
      </c>
      <c r="R231" s="35" t="s">
        <v>76</v>
      </c>
    </row>
    <row r="232" spans="1:18" ht="15" x14ac:dyDescent="0.2">
      <c r="A232" s="36" t="s">
        <v>535</v>
      </c>
      <c r="B232" s="63" t="s">
        <v>76</v>
      </c>
      <c r="C232" s="37" t="s">
        <v>76</v>
      </c>
      <c r="D232" s="74" t="s">
        <v>76</v>
      </c>
      <c r="E232" s="39" t="s">
        <v>76</v>
      </c>
      <c r="F232" s="38" t="s">
        <v>76</v>
      </c>
      <c r="G232" s="39" t="s">
        <v>76</v>
      </c>
      <c r="H232" s="38" t="s">
        <v>76</v>
      </c>
      <c r="I232" s="39" t="s">
        <v>76</v>
      </c>
      <c r="J232" s="38" t="s">
        <v>76</v>
      </c>
      <c r="K232" s="39" t="s">
        <v>76</v>
      </c>
      <c r="L232" s="38" t="s">
        <v>76</v>
      </c>
      <c r="M232" s="39" t="s">
        <v>76</v>
      </c>
      <c r="N232" s="38" t="s">
        <v>76</v>
      </c>
      <c r="O232" s="39" t="s">
        <v>76</v>
      </c>
      <c r="P232" s="38" t="s">
        <v>76</v>
      </c>
      <c r="Q232" s="39" t="s">
        <v>76</v>
      </c>
      <c r="R232" s="40" t="s">
        <v>76</v>
      </c>
    </row>
    <row r="233" spans="1:18" ht="25.5" x14ac:dyDescent="0.2">
      <c r="A233" s="32" t="s">
        <v>537</v>
      </c>
      <c r="B233" s="62" t="s">
        <v>76</v>
      </c>
      <c r="C233" s="55" t="s">
        <v>76</v>
      </c>
      <c r="D233" s="75" t="s">
        <v>76</v>
      </c>
      <c r="E233" s="34" t="s">
        <v>76</v>
      </c>
      <c r="F233" s="33" t="s">
        <v>76</v>
      </c>
      <c r="G233" s="34" t="s">
        <v>76</v>
      </c>
      <c r="H233" s="33" t="s">
        <v>76</v>
      </c>
      <c r="I233" s="34" t="s">
        <v>76</v>
      </c>
      <c r="J233" s="33" t="s">
        <v>76</v>
      </c>
      <c r="K233" s="34" t="s">
        <v>76</v>
      </c>
      <c r="L233" s="33" t="s">
        <v>76</v>
      </c>
      <c r="M233" s="34" t="s">
        <v>76</v>
      </c>
      <c r="N233" s="33" t="s">
        <v>76</v>
      </c>
      <c r="O233" s="34" t="s">
        <v>76</v>
      </c>
      <c r="P233" s="33" t="s">
        <v>76</v>
      </c>
      <c r="Q233" s="34" t="s">
        <v>76</v>
      </c>
      <c r="R233" s="35" t="s">
        <v>76</v>
      </c>
    </row>
    <row r="234" spans="1:18" ht="15" x14ac:dyDescent="0.2">
      <c r="A234" s="36" t="s">
        <v>538</v>
      </c>
      <c r="B234" s="63">
        <v>22000</v>
      </c>
      <c r="C234" s="37">
        <v>1</v>
      </c>
      <c r="D234" s="74">
        <v>0.80005411267444848</v>
      </c>
      <c r="E234" s="39">
        <v>12.81</v>
      </c>
      <c r="F234" s="38"/>
      <c r="G234" s="39">
        <v>19.41</v>
      </c>
      <c r="H234" s="38"/>
      <c r="I234" s="39">
        <v>21.61</v>
      </c>
      <c r="J234" s="38"/>
      <c r="K234" s="39">
        <v>23.81</v>
      </c>
      <c r="L234" s="38"/>
      <c r="M234" s="39">
        <v>28.21</v>
      </c>
      <c r="N234" s="38"/>
      <c r="O234" s="39">
        <v>34.81</v>
      </c>
      <c r="P234" s="38"/>
      <c r="Q234" s="39">
        <v>45.81</v>
      </c>
      <c r="R234" s="40"/>
    </row>
    <row r="235" spans="1:18" ht="15" x14ac:dyDescent="0.2">
      <c r="A235" s="32" t="s">
        <v>94</v>
      </c>
      <c r="B235" s="62"/>
      <c r="C235" s="55"/>
      <c r="D235" s="75">
        <v>0.94509395021284304</v>
      </c>
      <c r="E235" s="34">
        <v>20</v>
      </c>
      <c r="F235" s="33"/>
      <c r="G235" s="34">
        <v>20</v>
      </c>
      <c r="H235" s="33"/>
      <c r="I235" s="34">
        <v>20</v>
      </c>
      <c r="J235" s="33"/>
      <c r="K235" s="34">
        <v>20</v>
      </c>
      <c r="L235" s="33"/>
      <c r="M235" s="34">
        <v>20</v>
      </c>
      <c r="N235" s="33"/>
      <c r="O235" s="34">
        <v>20</v>
      </c>
      <c r="P235" s="33"/>
      <c r="Q235" s="34">
        <v>20</v>
      </c>
      <c r="R235" s="35"/>
    </row>
    <row r="236" spans="1:18" ht="15" x14ac:dyDescent="0.2">
      <c r="A236" s="36" t="s">
        <v>540</v>
      </c>
      <c r="B236" s="63" t="s">
        <v>76</v>
      </c>
      <c r="C236" s="37" t="s">
        <v>76</v>
      </c>
      <c r="D236" s="74" t="s">
        <v>76</v>
      </c>
      <c r="E236" s="39" t="s">
        <v>76</v>
      </c>
      <c r="F236" s="38" t="s">
        <v>76</v>
      </c>
      <c r="G236" s="39" t="s">
        <v>76</v>
      </c>
      <c r="H236" s="38" t="s">
        <v>76</v>
      </c>
      <c r="I236" s="39" t="s">
        <v>76</v>
      </c>
      <c r="J236" s="38" t="s">
        <v>76</v>
      </c>
      <c r="K236" s="39" t="s">
        <v>76</v>
      </c>
      <c r="L236" s="38" t="s">
        <v>76</v>
      </c>
      <c r="M236" s="39" t="s">
        <v>76</v>
      </c>
      <c r="N236" s="38" t="s">
        <v>76</v>
      </c>
      <c r="O236" s="39" t="s">
        <v>76</v>
      </c>
      <c r="P236" s="38" t="s">
        <v>76</v>
      </c>
      <c r="Q236" s="39" t="s">
        <v>76</v>
      </c>
      <c r="R236" s="40" t="s">
        <v>76</v>
      </c>
    </row>
    <row r="237" spans="1:18" ht="15" x14ac:dyDescent="0.2">
      <c r="A237" s="32" t="s">
        <v>542</v>
      </c>
      <c r="B237" s="62">
        <v>62</v>
      </c>
      <c r="C237" s="55">
        <v>1</v>
      </c>
      <c r="D237" s="75">
        <v>1.0865825437715584</v>
      </c>
      <c r="E237" s="34">
        <v>20</v>
      </c>
      <c r="F237" s="33"/>
      <c r="G237" s="34">
        <v>26.75</v>
      </c>
      <c r="H237" s="33"/>
      <c r="I237" s="34">
        <v>29</v>
      </c>
      <c r="J237" s="33"/>
      <c r="K237" s="34">
        <v>31.25</v>
      </c>
      <c r="L237" s="33"/>
      <c r="M237" s="34">
        <v>35.75</v>
      </c>
      <c r="N237" s="33"/>
      <c r="O237" s="34">
        <v>42.5</v>
      </c>
      <c r="P237" s="33"/>
      <c r="Q237" s="34">
        <v>53.75</v>
      </c>
      <c r="R237" s="35"/>
    </row>
    <row r="238" spans="1:18" ht="15" x14ac:dyDescent="0.2">
      <c r="A238" s="36" t="s">
        <v>543</v>
      </c>
      <c r="B238" s="63" t="s">
        <v>76</v>
      </c>
      <c r="C238" s="37" t="s">
        <v>76</v>
      </c>
      <c r="D238" s="74" t="s">
        <v>76</v>
      </c>
      <c r="E238" s="39" t="s">
        <v>76</v>
      </c>
      <c r="F238" s="38" t="s">
        <v>76</v>
      </c>
      <c r="G238" s="39" t="s">
        <v>76</v>
      </c>
      <c r="H238" s="38" t="s">
        <v>76</v>
      </c>
      <c r="I238" s="39" t="s">
        <v>76</v>
      </c>
      <c r="J238" s="38" t="s">
        <v>76</v>
      </c>
      <c r="K238" s="39" t="s">
        <v>76</v>
      </c>
      <c r="L238" s="38" t="s">
        <v>76</v>
      </c>
      <c r="M238" s="39" t="s">
        <v>76</v>
      </c>
      <c r="N238" s="38" t="s">
        <v>76</v>
      </c>
      <c r="O238" s="39" t="s">
        <v>76</v>
      </c>
      <c r="P238" s="38" t="s">
        <v>76</v>
      </c>
      <c r="Q238" s="39" t="s">
        <v>76</v>
      </c>
      <c r="R238" s="40" t="s">
        <v>76</v>
      </c>
    </row>
    <row r="239" spans="1:18" ht="15" x14ac:dyDescent="0.2">
      <c r="A239" s="32" t="s">
        <v>545</v>
      </c>
      <c r="B239" s="62" t="s">
        <v>76</v>
      </c>
      <c r="C239" s="55" t="s">
        <v>76</v>
      </c>
      <c r="D239" s="75" t="s">
        <v>76</v>
      </c>
      <c r="E239" s="34" t="s">
        <v>76</v>
      </c>
      <c r="F239" s="33" t="s">
        <v>76</v>
      </c>
      <c r="G239" s="34" t="s">
        <v>76</v>
      </c>
      <c r="H239" s="33" t="s">
        <v>76</v>
      </c>
      <c r="I239" s="34" t="s">
        <v>76</v>
      </c>
      <c r="J239" s="33" t="s">
        <v>76</v>
      </c>
      <c r="K239" s="34" t="s">
        <v>76</v>
      </c>
      <c r="L239" s="33" t="s">
        <v>76</v>
      </c>
      <c r="M239" s="34" t="s">
        <v>76</v>
      </c>
      <c r="N239" s="33" t="s">
        <v>76</v>
      </c>
      <c r="O239" s="34" t="s">
        <v>76</v>
      </c>
      <c r="P239" s="33" t="s">
        <v>76</v>
      </c>
      <c r="Q239" s="34" t="s">
        <v>76</v>
      </c>
      <c r="R239" s="35" t="s">
        <v>76</v>
      </c>
    </row>
    <row r="240" spans="1:18" ht="25.5" x14ac:dyDescent="0.2">
      <c r="A240" s="36" t="s">
        <v>547</v>
      </c>
      <c r="B240" s="63" t="s">
        <v>76</v>
      </c>
      <c r="C240" s="37" t="s">
        <v>76</v>
      </c>
      <c r="D240" s="74" t="s">
        <v>76</v>
      </c>
      <c r="E240" s="39" t="s">
        <v>76</v>
      </c>
      <c r="F240" s="38" t="s">
        <v>76</v>
      </c>
      <c r="G240" s="39" t="s">
        <v>76</v>
      </c>
      <c r="H240" s="38" t="s">
        <v>76</v>
      </c>
      <c r="I240" s="39" t="s">
        <v>76</v>
      </c>
      <c r="J240" s="38" t="s">
        <v>76</v>
      </c>
      <c r="K240" s="39" t="s">
        <v>76</v>
      </c>
      <c r="L240" s="38" t="s">
        <v>76</v>
      </c>
      <c r="M240" s="39" t="s">
        <v>76</v>
      </c>
      <c r="N240" s="38" t="s">
        <v>76</v>
      </c>
      <c r="O240" s="39" t="s">
        <v>76</v>
      </c>
      <c r="P240" s="38" t="s">
        <v>76</v>
      </c>
      <c r="Q240" s="39" t="s">
        <v>76</v>
      </c>
      <c r="R240" s="40" t="s">
        <v>76</v>
      </c>
    </row>
    <row r="241" spans="1:18" ht="15" x14ac:dyDescent="0.2">
      <c r="A241" s="32" t="s">
        <v>548</v>
      </c>
      <c r="B241" s="62" t="s">
        <v>76</v>
      </c>
      <c r="C241" s="55" t="s">
        <v>76</v>
      </c>
      <c r="D241" s="75" t="s">
        <v>76</v>
      </c>
      <c r="E241" s="34" t="s">
        <v>76</v>
      </c>
      <c r="F241" s="33" t="s">
        <v>76</v>
      </c>
      <c r="G241" s="34" t="s">
        <v>76</v>
      </c>
      <c r="H241" s="33" t="s">
        <v>76</v>
      </c>
      <c r="I241" s="34" t="s">
        <v>76</v>
      </c>
      <c r="J241" s="33" t="s">
        <v>76</v>
      </c>
      <c r="K241" s="34" t="s">
        <v>76</v>
      </c>
      <c r="L241" s="33" t="s">
        <v>76</v>
      </c>
      <c r="M241" s="34" t="s">
        <v>76</v>
      </c>
      <c r="N241" s="33" t="s">
        <v>76</v>
      </c>
      <c r="O241" s="34" t="s">
        <v>76</v>
      </c>
      <c r="P241" s="33" t="s">
        <v>76</v>
      </c>
      <c r="Q241" s="34" t="s">
        <v>76</v>
      </c>
      <c r="R241" s="35" t="s">
        <v>76</v>
      </c>
    </row>
    <row r="242" spans="1:18" ht="15" x14ac:dyDescent="0.2">
      <c r="A242" s="36" t="s">
        <v>95</v>
      </c>
      <c r="B242" s="63" t="s">
        <v>76</v>
      </c>
      <c r="C242" s="37" t="s">
        <v>76</v>
      </c>
      <c r="D242" s="74" t="s">
        <v>76</v>
      </c>
      <c r="E242" s="39" t="s">
        <v>76</v>
      </c>
      <c r="F242" s="38" t="s">
        <v>76</v>
      </c>
      <c r="G242" s="39" t="s">
        <v>76</v>
      </c>
      <c r="H242" s="38" t="s">
        <v>76</v>
      </c>
      <c r="I242" s="39" t="s">
        <v>76</v>
      </c>
      <c r="J242" s="38" t="s">
        <v>76</v>
      </c>
      <c r="K242" s="39" t="s">
        <v>76</v>
      </c>
      <c r="L242" s="38" t="s">
        <v>76</v>
      </c>
      <c r="M242" s="39" t="s">
        <v>76</v>
      </c>
      <c r="N242" s="38" t="s">
        <v>76</v>
      </c>
      <c r="O242" s="39" t="s">
        <v>76</v>
      </c>
      <c r="P242" s="38" t="s">
        <v>76</v>
      </c>
      <c r="Q242" s="39" t="s">
        <v>76</v>
      </c>
      <c r="R242" s="40" t="s">
        <v>76</v>
      </c>
    </row>
    <row r="243" spans="1:18" ht="15" x14ac:dyDescent="0.2">
      <c r="A243" s="32" t="s">
        <v>96</v>
      </c>
      <c r="B243" s="62">
        <v>7705</v>
      </c>
      <c r="C243" s="55">
        <v>1</v>
      </c>
      <c r="D243" s="75">
        <v>1.1067536081208162</v>
      </c>
      <c r="E243" s="34">
        <v>4</v>
      </c>
      <c r="F243" s="33"/>
      <c r="G243" s="34">
        <v>18.82</v>
      </c>
      <c r="H243" s="33"/>
      <c r="I243" s="34">
        <v>23.76</v>
      </c>
      <c r="J243" s="33"/>
      <c r="K243" s="34">
        <v>28.7</v>
      </c>
      <c r="L243" s="33"/>
      <c r="M243" s="34">
        <v>38.58</v>
      </c>
      <c r="N243" s="33"/>
      <c r="O243" s="34">
        <v>53.4</v>
      </c>
      <c r="P243" s="33"/>
      <c r="Q243" s="34">
        <v>78.099999999999994</v>
      </c>
      <c r="R243" s="35"/>
    </row>
    <row r="244" spans="1:18" ht="15" x14ac:dyDescent="0.2">
      <c r="A244" s="36" t="s">
        <v>97</v>
      </c>
      <c r="B244" s="63"/>
      <c r="C244" s="37"/>
      <c r="D244" s="74">
        <v>1.4548763505461324</v>
      </c>
      <c r="E244" s="39">
        <v>64.34</v>
      </c>
      <c r="F244" s="38"/>
      <c r="G244" s="39">
        <v>64.34</v>
      </c>
      <c r="H244" s="38"/>
      <c r="I244" s="39">
        <v>64.34</v>
      </c>
      <c r="J244" s="38"/>
      <c r="K244" s="39">
        <v>64.34</v>
      </c>
      <c r="L244" s="38"/>
      <c r="M244" s="39">
        <v>64.34</v>
      </c>
      <c r="N244" s="38"/>
      <c r="O244" s="39">
        <v>64.34</v>
      </c>
      <c r="P244" s="38"/>
      <c r="Q244" s="39">
        <v>64.34</v>
      </c>
      <c r="R244" s="40"/>
    </row>
    <row r="245" spans="1:18" ht="15" x14ac:dyDescent="0.2">
      <c r="A245" s="32" t="s">
        <v>554</v>
      </c>
      <c r="B245" s="62" t="s">
        <v>76</v>
      </c>
      <c r="C245" s="55" t="s">
        <v>76</v>
      </c>
      <c r="D245" s="75" t="s">
        <v>76</v>
      </c>
      <c r="E245" s="34" t="s">
        <v>76</v>
      </c>
      <c r="F245" s="33" t="s">
        <v>76</v>
      </c>
      <c r="G245" s="34" t="s">
        <v>76</v>
      </c>
      <c r="H245" s="33" t="s">
        <v>76</v>
      </c>
      <c r="I245" s="34" t="s">
        <v>76</v>
      </c>
      <c r="J245" s="33" t="s">
        <v>76</v>
      </c>
      <c r="K245" s="34" t="s">
        <v>76</v>
      </c>
      <c r="L245" s="33" t="s">
        <v>76</v>
      </c>
      <c r="M245" s="34" t="s">
        <v>76</v>
      </c>
      <c r="N245" s="33" t="s">
        <v>76</v>
      </c>
      <c r="O245" s="34" t="s">
        <v>76</v>
      </c>
      <c r="P245" s="33" t="s">
        <v>76</v>
      </c>
      <c r="Q245" s="34" t="s">
        <v>76</v>
      </c>
      <c r="R245" s="35" t="s">
        <v>76</v>
      </c>
    </row>
    <row r="246" spans="1:18" ht="15" x14ac:dyDescent="0.2">
      <c r="A246" s="36" t="s">
        <v>555</v>
      </c>
      <c r="B246" s="63">
        <v>13070</v>
      </c>
      <c r="C246" s="37">
        <v>2</v>
      </c>
      <c r="D246" s="74">
        <v>0.94717943897624579</v>
      </c>
      <c r="E246" s="39">
        <v>63.26</v>
      </c>
      <c r="F246" s="38"/>
      <c r="G246" s="39">
        <v>63.26</v>
      </c>
      <c r="H246" s="38"/>
      <c r="I246" s="39">
        <v>63.26</v>
      </c>
      <c r="J246" s="38"/>
      <c r="K246" s="39">
        <v>63.26</v>
      </c>
      <c r="L246" s="38"/>
      <c r="M246" s="39">
        <v>63.26</v>
      </c>
      <c r="N246" s="38"/>
      <c r="O246" s="39">
        <v>63.26</v>
      </c>
      <c r="P246" s="38"/>
      <c r="Q246" s="39">
        <v>63.26</v>
      </c>
      <c r="R246" s="40"/>
    </row>
    <row r="247" spans="1:18" ht="15" x14ac:dyDescent="0.2">
      <c r="A247" s="32" t="s">
        <v>558</v>
      </c>
      <c r="B247" s="62" t="s">
        <v>76</v>
      </c>
      <c r="C247" s="55" t="s">
        <v>76</v>
      </c>
      <c r="D247" s="75" t="s">
        <v>76</v>
      </c>
      <c r="E247" s="34" t="s">
        <v>76</v>
      </c>
      <c r="F247" s="33" t="s">
        <v>76</v>
      </c>
      <c r="G247" s="34" t="s">
        <v>76</v>
      </c>
      <c r="H247" s="33" t="s">
        <v>76</v>
      </c>
      <c r="I247" s="34" t="s">
        <v>76</v>
      </c>
      <c r="J247" s="33" t="s">
        <v>76</v>
      </c>
      <c r="K247" s="34" t="s">
        <v>76</v>
      </c>
      <c r="L247" s="33" t="s">
        <v>76</v>
      </c>
      <c r="M247" s="34" t="s">
        <v>76</v>
      </c>
      <c r="N247" s="33" t="s">
        <v>76</v>
      </c>
      <c r="O247" s="34" t="s">
        <v>76</v>
      </c>
      <c r="P247" s="33" t="s">
        <v>76</v>
      </c>
      <c r="Q247" s="34" t="s">
        <v>76</v>
      </c>
      <c r="R247" s="35" t="s">
        <v>76</v>
      </c>
    </row>
    <row r="248" spans="1:18" ht="15" x14ac:dyDescent="0.2">
      <c r="A248" s="36" t="s">
        <v>560</v>
      </c>
      <c r="B248" s="63" t="s">
        <v>76</v>
      </c>
      <c r="C248" s="37" t="s">
        <v>76</v>
      </c>
      <c r="D248" s="74" t="s">
        <v>76</v>
      </c>
      <c r="E248" s="39" t="s">
        <v>76</v>
      </c>
      <c r="F248" s="38" t="s">
        <v>76</v>
      </c>
      <c r="G248" s="39" t="s">
        <v>76</v>
      </c>
      <c r="H248" s="38" t="s">
        <v>76</v>
      </c>
      <c r="I248" s="39" t="s">
        <v>76</v>
      </c>
      <c r="J248" s="38" t="s">
        <v>76</v>
      </c>
      <c r="K248" s="39" t="s">
        <v>76</v>
      </c>
      <c r="L248" s="38" t="s">
        <v>76</v>
      </c>
      <c r="M248" s="39" t="s">
        <v>76</v>
      </c>
      <c r="N248" s="38" t="s">
        <v>76</v>
      </c>
      <c r="O248" s="39" t="s">
        <v>76</v>
      </c>
      <c r="P248" s="38" t="s">
        <v>76</v>
      </c>
      <c r="Q248" s="39" t="s">
        <v>76</v>
      </c>
      <c r="R248" s="40" t="s">
        <v>76</v>
      </c>
    </row>
    <row r="249" spans="1:18" ht="15" x14ac:dyDescent="0.2">
      <c r="A249" s="32" t="s">
        <v>561</v>
      </c>
      <c r="B249" s="62"/>
      <c r="C249" s="55" t="s">
        <v>76</v>
      </c>
      <c r="D249" s="75" t="s">
        <v>76</v>
      </c>
      <c r="E249" s="34" t="s">
        <v>76</v>
      </c>
      <c r="F249" s="33" t="s">
        <v>76</v>
      </c>
      <c r="G249" s="34" t="s">
        <v>76</v>
      </c>
      <c r="H249" s="33" t="s">
        <v>76</v>
      </c>
      <c r="I249" s="34" t="s">
        <v>76</v>
      </c>
      <c r="J249" s="33" t="s">
        <v>76</v>
      </c>
      <c r="K249" s="34" t="s">
        <v>76</v>
      </c>
      <c r="L249" s="33" t="s">
        <v>76</v>
      </c>
      <c r="M249" s="34" t="s">
        <v>76</v>
      </c>
      <c r="N249" s="33" t="s">
        <v>76</v>
      </c>
      <c r="O249" s="34" t="s">
        <v>76</v>
      </c>
      <c r="P249" s="33" t="s">
        <v>76</v>
      </c>
      <c r="Q249" s="34" t="s">
        <v>76</v>
      </c>
      <c r="R249" s="35" t="s">
        <v>76</v>
      </c>
    </row>
    <row r="250" spans="1:18" ht="15" x14ac:dyDescent="0.2">
      <c r="A250" s="36" t="s">
        <v>563</v>
      </c>
      <c r="B250" s="63">
        <v>850</v>
      </c>
      <c r="C250" s="37">
        <v>1</v>
      </c>
      <c r="D250" s="74">
        <v>0.65927085865736168</v>
      </c>
      <c r="E250" s="39">
        <v>29.5</v>
      </c>
      <c r="F250" s="38"/>
      <c r="G250" s="39">
        <v>29.5</v>
      </c>
      <c r="H250" s="38"/>
      <c r="I250" s="39">
        <v>29.5</v>
      </c>
      <c r="J250" s="38"/>
      <c r="K250" s="39">
        <v>29.5</v>
      </c>
      <c r="L250" s="38"/>
      <c r="M250" s="39">
        <v>29.5</v>
      </c>
      <c r="N250" s="38"/>
      <c r="O250" s="39">
        <v>29.5</v>
      </c>
      <c r="P250" s="38"/>
      <c r="Q250" s="39">
        <v>29.5</v>
      </c>
      <c r="R250" s="40"/>
    </row>
    <row r="251" spans="1:18" ht="15" x14ac:dyDescent="0.2">
      <c r="A251" s="32" t="s">
        <v>566</v>
      </c>
      <c r="B251" s="62" t="s">
        <v>76</v>
      </c>
      <c r="C251" s="55" t="s">
        <v>76</v>
      </c>
      <c r="D251" s="75" t="s">
        <v>76</v>
      </c>
      <c r="E251" s="34" t="s">
        <v>76</v>
      </c>
      <c r="F251" s="33" t="s">
        <v>76</v>
      </c>
      <c r="G251" s="34" t="s">
        <v>76</v>
      </c>
      <c r="H251" s="33" t="s">
        <v>76</v>
      </c>
      <c r="I251" s="34" t="s">
        <v>76</v>
      </c>
      <c r="J251" s="33" t="s">
        <v>76</v>
      </c>
      <c r="K251" s="34" t="s">
        <v>76</v>
      </c>
      <c r="L251" s="33" t="s">
        <v>76</v>
      </c>
      <c r="M251" s="34" t="s">
        <v>76</v>
      </c>
      <c r="N251" s="33" t="s">
        <v>76</v>
      </c>
      <c r="O251" s="34" t="s">
        <v>76</v>
      </c>
      <c r="P251" s="33" t="s">
        <v>76</v>
      </c>
      <c r="Q251" s="34" t="s">
        <v>76</v>
      </c>
      <c r="R251" s="35" t="s">
        <v>76</v>
      </c>
    </row>
    <row r="252" spans="1:18" ht="15" x14ac:dyDescent="0.2">
      <c r="A252" s="36" t="s">
        <v>568</v>
      </c>
      <c r="B252" s="63" t="s">
        <v>76</v>
      </c>
      <c r="C252" s="37" t="s">
        <v>76</v>
      </c>
      <c r="D252" s="74" t="s">
        <v>76</v>
      </c>
      <c r="E252" s="39" t="s">
        <v>76</v>
      </c>
      <c r="F252" s="38" t="s">
        <v>76</v>
      </c>
      <c r="G252" s="39" t="s">
        <v>76</v>
      </c>
      <c r="H252" s="38" t="s">
        <v>76</v>
      </c>
      <c r="I252" s="39" t="s">
        <v>76</v>
      </c>
      <c r="J252" s="38" t="s">
        <v>76</v>
      </c>
      <c r="K252" s="39" t="s">
        <v>76</v>
      </c>
      <c r="L252" s="38" t="s">
        <v>76</v>
      </c>
      <c r="M252" s="39" t="s">
        <v>76</v>
      </c>
      <c r="N252" s="38" t="s">
        <v>76</v>
      </c>
      <c r="O252" s="39" t="s">
        <v>76</v>
      </c>
      <c r="P252" s="38" t="s">
        <v>76</v>
      </c>
      <c r="Q252" s="39" t="s">
        <v>76</v>
      </c>
      <c r="R252" s="40" t="s">
        <v>76</v>
      </c>
    </row>
    <row r="253" spans="1:18" ht="25.5" x14ac:dyDescent="0.2">
      <c r="A253" s="32" t="s">
        <v>569</v>
      </c>
      <c r="B253" s="62" t="s">
        <v>76</v>
      </c>
      <c r="C253" s="55" t="s">
        <v>76</v>
      </c>
      <c r="D253" s="75" t="s">
        <v>76</v>
      </c>
      <c r="E253" s="34" t="s">
        <v>76</v>
      </c>
      <c r="F253" s="33" t="s">
        <v>76</v>
      </c>
      <c r="G253" s="34" t="s">
        <v>76</v>
      </c>
      <c r="H253" s="33" t="s">
        <v>76</v>
      </c>
      <c r="I253" s="34" t="s">
        <v>76</v>
      </c>
      <c r="J253" s="33" t="s">
        <v>76</v>
      </c>
      <c r="K253" s="34" t="s">
        <v>76</v>
      </c>
      <c r="L253" s="33" t="s">
        <v>76</v>
      </c>
      <c r="M253" s="34" t="s">
        <v>76</v>
      </c>
      <c r="N253" s="33" t="s">
        <v>76</v>
      </c>
      <c r="O253" s="34" t="s">
        <v>76</v>
      </c>
      <c r="P253" s="33" t="s">
        <v>76</v>
      </c>
      <c r="Q253" s="34" t="s">
        <v>76</v>
      </c>
      <c r="R253" s="35" t="s">
        <v>76</v>
      </c>
    </row>
    <row r="254" spans="1:18" ht="15" x14ac:dyDescent="0.2">
      <c r="A254" s="36" t="s">
        <v>570</v>
      </c>
      <c r="B254" s="63" t="s">
        <v>76</v>
      </c>
      <c r="C254" s="37" t="s">
        <v>76</v>
      </c>
      <c r="D254" s="74" t="s">
        <v>76</v>
      </c>
      <c r="E254" s="39" t="s">
        <v>76</v>
      </c>
      <c r="F254" s="38" t="s">
        <v>76</v>
      </c>
      <c r="G254" s="39" t="s">
        <v>76</v>
      </c>
      <c r="H254" s="38" t="s">
        <v>76</v>
      </c>
      <c r="I254" s="39" t="s">
        <v>76</v>
      </c>
      <c r="J254" s="38" t="s">
        <v>76</v>
      </c>
      <c r="K254" s="39" t="s">
        <v>76</v>
      </c>
      <c r="L254" s="38" t="s">
        <v>76</v>
      </c>
      <c r="M254" s="39" t="s">
        <v>76</v>
      </c>
      <c r="N254" s="38" t="s">
        <v>76</v>
      </c>
      <c r="O254" s="39" t="s">
        <v>76</v>
      </c>
      <c r="P254" s="38" t="s">
        <v>76</v>
      </c>
      <c r="Q254" s="39" t="s">
        <v>76</v>
      </c>
      <c r="R254" s="40" t="s">
        <v>76</v>
      </c>
    </row>
    <row r="255" spans="1:18" ht="15" x14ac:dyDescent="0.2">
      <c r="A255" s="32" t="s">
        <v>98</v>
      </c>
      <c r="B255" s="62">
        <v>124500</v>
      </c>
      <c r="C255" s="55">
        <v>1</v>
      </c>
      <c r="D255" s="75">
        <v>1.1134642102344319</v>
      </c>
      <c r="E255" s="34">
        <v>7.42</v>
      </c>
      <c r="F255" s="33"/>
      <c r="G255" s="34">
        <v>13.96</v>
      </c>
      <c r="H255" s="33"/>
      <c r="I255" s="34">
        <v>16.14</v>
      </c>
      <c r="J255" s="33"/>
      <c r="K255" s="34">
        <v>18.32</v>
      </c>
      <c r="L255" s="33"/>
      <c r="M255" s="34">
        <v>22.68</v>
      </c>
      <c r="N255" s="33"/>
      <c r="O255" s="34">
        <v>29.22</v>
      </c>
      <c r="P255" s="33"/>
      <c r="Q255" s="34">
        <v>40.119999999999997</v>
      </c>
      <c r="R255" s="35"/>
    </row>
    <row r="256" spans="1:18" ht="15" x14ac:dyDescent="0.2">
      <c r="A256" s="36" t="s">
        <v>572</v>
      </c>
      <c r="B256" s="63">
        <v>1500000</v>
      </c>
      <c r="C256" s="37">
        <v>1</v>
      </c>
      <c r="D256" s="74">
        <v>1.4388205422724663</v>
      </c>
      <c r="E256" s="39">
        <v>4.5</v>
      </c>
      <c r="F256" s="38"/>
      <c r="G256" s="39">
        <v>12.05</v>
      </c>
      <c r="H256" s="38"/>
      <c r="I256" s="39">
        <v>15.73</v>
      </c>
      <c r="J256" s="38"/>
      <c r="K256" s="39">
        <v>19.41</v>
      </c>
      <c r="L256" s="38"/>
      <c r="M256" s="39">
        <v>26.77</v>
      </c>
      <c r="N256" s="38"/>
      <c r="O256" s="39">
        <v>37.82</v>
      </c>
      <c r="P256" s="38"/>
      <c r="Q256" s="39">
        <v>56.23</v>
      </c>
      <c r="R256" s="40"/>
    </row>
    <row r="257" spans="1:18" ht="15" x14ac:dyDescent="0.2">
      <c r="A257" s="32" t="s">
        <v>574</v>
      </c>
      <c r="B257" s="62" t="s">
        <v>76</v>
      </c>
      <c r="C257" s="55" t="s">
        <v>76</v>
      </c>
      <c r="D257" s="75" t="s">
        <v>76</v>
      </c>
      <c r="E257" s="34" t="s">
        <v>76</v>
      </c>
      <c r="F257" s="33" t="s">
        <v>76</v>
      </c>
      <c r="G257" s="34" t="s">
        <v>76</v>
      </c>
      <c r="H257" s="33" t="s">
        <v>76</v>
      </c>
      <c r="I257" s="34" t="s">
        <v>76</v>
      </c>
      <c r="J257" s="33" t="s">
        <v>76</v>
      </c>
      <c r="K257" s="34" t="s">
        <v>76</v>
      </c>
      <c r="L257" s="33" t="s">
        <v>76</v>
      </c>
      <c r="M257" s="34" t="s">
        <v>76</v>
      </c>
      <c r="N257" s="33" t="s">
        <v>76</v>
      </c>
      <c r="O257" s="34" t="s">
        <v>76</v>
      </c>
      <c r="P257" s="33" t="s">
        <v>76</v>
      </c>
      <c r="Q257" s="34" t="s">
        <v>76</v>
      </c>
      <c r="R257" s="35" t="s">
        <v>76</v>
      </c>
    </row>
    <row r="258" spans="1:18" ht="15" x14ac:dyDescent="0.2">
      <c r="A258" s="36" t="s">
        <v>99</v>
      </c>
      <c r="B258" s="63"/>
      <c r="C258" s="37"/>
      <c r="D258" s="74">
        <v>0.54176905890261562</v>
      </c>
      <c r="E258" s="39">
        <v>42</v>
      </c>
      <c r="F258" s="38"/>
      <c r="G258" s="39">
        <v>42</v>
      </c>
      <c r="H258" s="38"/>
      <c r="I258" s="39">
        <v>42</v>
      </c>
      <c r="J258" s="38"/>
      <c r="K258" s="39">
        <v>42</v>
      </c>
      <c r="L258" s="38"/>
      <c r="M258" s="39">
        <v>42</v>
      </c>
      <c r="N258" s="38"/>
      <c r="O258" s="39">
        <v>42</v>
      </c>
      <c r="P258" s="38"/>
      <c r="Q258" s="39">
        <v>42</v>
      </c>
      <c r="R258" s="40"/>
    </row>
    <row r="259" spans="1:18" ht="15" x14ac:dyDescent="0.2">
      <c r="A259" s="32" t="s">
        <v>576</v>
      </c>
      <c r="B259" s="62" t="s">
        <v>76</v>
      </c>
      <c r="C259" s="55" t="s">
        <v>76</v>
      </c>
      <c r="D259" s="75" t="s">
        <v>76</v>
      </c>
      <c r="E259" s="34" t="s">
        <v>76</v>
      </c>
      <c r="F259" s="33" t="s">
        <v>76</v>
      </c>
      <c r="G259" s="34" t="s">
        <v>76</v>
      </c>
      <c r="H259" s="33" t="s">
        <v>76</v>
      </c>
      <c r="I259" s="34" t="s">
        <v>76</v>
      </c>
      <c r="J259" s="33" t="s">
        <v>76</v>
      </c>
      <c r="K259" s="34" t="s">
        <v>76</v>
      </c>
      <c r="L259" s="33" t="s">
        <v>76</v>
      </c>
      <c r="M259" s="34" t="s">
        <v>76</v>
      </c>
      <c r="N259" s="33" t="s">
        <v>76</v>
      </c>
      <c r="O259" s="34" t="s">
        <v>76</v>
      </c>
      <c r="P259" s="33" t="s">
        <v>76</v>
      </c>
      <c r="Q259" s="34" t="s">
        <v>76</v>
      </c>
      <c r="R259" s="35" t="s">
        <v>76</v>
      </c>
    </row>
    <row r="260" spans="1:18" ht="15" x14ac:dyDescent="0.2">
      <c r="A260" s="36" t="s">
        <v>578</v>
      </c>
      <c r="B260" s="63" t="s">
        <v>76</v>
      </c>
      <c r="C260" s="37" t="s">
        <v>76</v>
      </c>
      <c r="D260" s="74" t="s">
        <v>76</v>
      </c>
      <c r="E260" s="39" t="s">
        <v>76</v>
      </c>
      <c r="F260" s="38" t="s">
        <v>76</v>
      </c>
      <c r="G260" s="39" t="s">
        <v>76</v>
      </c>
      <c r="H260" s="38" t="s">
        <v>76</v>
      </c>
      <c r="I260" s="39" t="s">
        <v>76</v>
      </c>
      <c r="J260" s="38" t="s">
        <v>76</v>
      </c>
      <c r="K260" s="39" t="s">
        <v>76</v>
      </c>
      <c r="L260" s="38" t="s">
        <v>76</v>
      </c>
      <c r="M260" s="39" t="s">
        <v>76</v>
      </c>
      <c r="N260" s="38" t="s">
        <v>76</v>
      </c>
      <c r="O260" s="39" t="s">
        <v>76</v>
      </c>
      <c r="P260" s="38" t="s">
        <v>76</v>
      </c>
      <c r="Q260" s="39" t="s">
        <v>76</v>
      </c>
      <c r="R260" s="40" t="s">
        <v>76</v>
      </c>
    </row>
    <row r="261" spans="1:18" ht="15" x14ac:dyDescent="0.2">
      <c r="A261" s="32" t="s">
        <v>136</v>
      </c>
      <c r="B261" s="62">
        <v>2535</v>
      </c>
      <c r="C261" s="55">
        <v>2</v>
      </c>
      <c r="D261" s="75"/>
      <c r="E261" s="34">
        <v>25</v>
      </c>
      <c r="F261" s="33"/>
      <c r="G261" s="34">
        <v>25</v>
      </c>
      <c r="H261" s="33"/>
      <c r="I261" s="34">
        <v>25</v>
      </c>
      <c r="J261" s="33"/>
      <c r="K261" s="34">
        <v>25</v>
      </c>
      <c r="L261" s="33"/>
      <c r="M261" s="34">
        <v>25</v>
      </c>
      <c r="N261" s="33"/>
      <c r="O261" s="34">
        <v>25</v>
      </c>
      <c r="P261" s="33"/>
      <c r="Q261" s="34">
        <v>25</v>
      </c>
      <c r="R261" s="35"/>
    </row>
    <row r="262" spans="1:18" ht="15" x14ac:dyDescent="0.2">
      <c r="A262" s="36" t="s">
        <v>581</v>
      </c>
      <c r="B262" s="63"/>
      <c r="C262" s="37"/>
      <c r="D262" s="74">
        <v>1.2917545541706617</v>
      </c>
      <c r="E262" s="39">
        <v>12.63</v>
      </c>
      <c r="F262" s="38"/>
      <c r="G262" s="39">
        <v>26.76</v>
      </c>
      <c r="H262" s="38"/>
      <c r="I262" s="39">
        <v>31.47</v>
      </c>
      <c r="J262" s="38"/>
      <c r="K262" s="39">
        <v>36.18</v>
      </c>
      <c r="L262" s="38"/>
      <c r="M262" s="39">
        <v>45.6</v>
      </c>
      <c r="N262" s="38"/>
      <c r="O262" s="39">
        <v>59.73</v>
      </c>
      <c r="P262" s="38"/>
      <c r="Q262" s="39">
        <v>83.28</v>
      </c>
      <c r="R262" s="40"/>
    </row>
    <row r="263" spans="1:18" ht="15" x14ac:dyDescent="0.2">
      <c r="A263" s="32" t="s">
        <v>583</v>
      </c>
      <c r="B263" s="62">
        <v>20000</v>
      </c>
      <c r="C263" s="55">
        <v>1</v>
      </c>
      <c r="D263" s="75">
        <v>1.2174555733185051</v>
      </c>
      <c r="E263" s="34">
        <v>25.5</v>
      </c>
      <c r="F263" s="33"/>
      <c r="G263" s="34">
        <v>25.5</v>
      </c>
      <c r="H263" s="33"/>
      <c r="I263" s="34">
        <v>25.5</v>
      </c>
      <c r="J263" s="33"/>
      <c r="K263" s="34">
        <v>25.5</v>
      </c>
      <c r="L263" s="33"/>
      <c r="M263" s="34">
        <v>25.5</v>
      </c>
      <c r="N263" s="33"/>
      <c r="O263" s="34">
        <v>25.5</v>
      </c>
      <c r="P263" s="33"/>
      <c r="Q263" s="34">
        <v>25.5</v>
      </c>
      <c r="R263" s="35"/>
    </row>
    <row r="264" spans="1:18" ht="25.5" x14ac:dyDescent="0.2">
      <c r="A264" s="36" t="s">
        <v>585</v>
      </c>
      <c r="B264" s="63">
        <v>160</v>
      </c>
      <c r="C264" s="37">
        <v>1</v>
      </c>
      <c r="D264" s="74">
        <v>0.9777596959429613</v>
      </c>
      <c r="E264" s="39">
        <v>56.25</v>
      </c>
      <c r="F264" s="38"/>
      <c r="G264" s="39">
        <v>56.25</v>
      </c>
      <c r="H264" s="38"/>
      <c r="I264" s="39">
        <v>56.25</v>
      </c>
      <c r="J264" s="38"/>
      <c r="K264" s="39">
        <v>56.25</v>
      </c>
      <c r="L264" s="38"/>
      <c r="M264" s="39">
        <v>56.25</v>
      </c>
      <c r="N264" s="38"/>
      <c r="O264" s="39">
        <v>56.25</v>
      </c>
      <c r="P264" s="38"/>
      <c r="Q264" s="39">
        <v>56.25</v>
      </c>
      <c r="R264" s="40"/>
    </row>
    <row r="265" spans="1:18" ht="15" x14ac:dyDescent="0.2">
      <c r="A265" s="32" t="s">
        <v>586</v>
      </c>
      <c r="B265" s="62"/>
      <c r="C265" s="55"/>
      <c r="D265" s="75">
        <v>0.5957525572333171</v>
      </c>
      <c r="E265" s="34">
        <v>42</v>
      </c>
      <c r="F265" s="33"/>
      <c r="G265" s="34">
        <v>42</v>
      </c>
      <c r="H265" s="33"/>
      <c r="I265" s="34">
        <v>42</v>
      </c>
      <c r="J265" s="33"/>
      <c r="K265" s="34">
        <v>42</v>
      </c>
      <c r="L265" s="33"/>
      <c r="M265" s="34">
        <v>42</v>
      </c>
      <c r="N265" s="33"/>
      <c r="O265" s="34">
        <v>42</v>
      </c>
      <c r="P265" s="33"/>
      <c r="Q265" s="34">
        <v>42</v>
      </c>
      <c r="R265" s="35"/>
    </row>
    <row r="266" spans="1:18" ht="25.5" x14ac:dyDescent="0.2">
      <c r="A266" s="36" t="s">
        <v>588</v>
      </c>
      <c r="B266" s="63" t="s">
        <v>76</v>
      </c>
      <c r="C266" s="37" t="s">
        <v>76</v>
      </c>
      <c r="D266" s="74" t="s">
        <v>76</v>
      </c>
      <c r="E266" s="39" t="s">
        <v>76</v>
      </c>
      <c r="F266" s="38" t="s">
        <v>76</v>
      </c>
      <c r="G266" s="39" t="s">
        <v>76</v>
      </c>
      <c r="H266" s="38" t="s">
        <v>76</v>
      </c>
      <c r="I266" s="39" t="s">
        <v>76</v>
      </c>
      <c r="J266" s="38" t="s">
        <v>76</v>
      </c>
      <c r="K266" s="39" t="s">
        <v>76</v>
      </c>
      <c r="L266" s="38" t="s">
        <v>76</v>
      </c>
      <c r="M266" s="39" t="s">
        <v>76</v>
      </c>
      <c r="N266" s="38" t="s">
        <v>76</v>
      </c>
      <c r="O266" s="39" t="s">
        <v>76</v>
      </c>
      <c r="P266" s="38" t="s">
        <v>76</v>
      </c>
      <c r="Q266" s="39" t="s">
        <v>76</v>
      </c>
      <c r="R266" s="40" t="s">
        <v>76</v>
      </c>
    </row>
    <row r="267" spans="1:18" ht="15" x14ac:dyDescent="0.2">
      <c r="A267" s="32" t="s">
        <v>589</v>
      </c>
      <c r="B267" s="62" t="s">
        <v>76</v>
      </c>
      <c r="C267" s="55" t="s">
        <v>76</v>
      </c>
      <c r="D267" s="75" t="s">
        <v>76</v>
      </c>
      <c r="E267" s="34" t="s">
        <v>76</v>
      </c>
      <c r="F267" s="33" t="s">
        <v>76</v>
      </c>
      <c r="G267" s="34" t="s">
        <v>76</v>
      </c>
      <c r="H267" s="33" t="s">
        <v>76</v>
      </c>
      <c r="I267" s="34" t="s">
        <v>76</v>
      </c>
      <c r="J267" s="33" t="s">
        <v>76</v>
      </c>
      <c r="K267" s="34" t="s">
        <v>76</v>
      </c>
      <c r="L267" s="33" t="s">
        <v>76</v>
      </c>
      <c r="M267" s="34" t="s">
        <v>76</v>
      </c>
      <c r="N267" s="33" t="s">
        <v>76</v>
      </c>
      <c r="O267" s="34" t="s">
        <v>76</v>
      </c>
      <c r="P267" s="33" t="s">
        <v>76</v>
      </c>
      <c r="Q267" s="34" t="s">
        <v>76</v>
      </c>
      <c r="R267" s="35" t="s">
        <v>76</v>
      </c>
    </row>
    <row r="268" spans="1:18" ht="25.5" x14ac:dyDescent="0.2">
      <c r="A268" s="36" t="s">
        <v>590</v>
      </c>
      <c r="B268" s="63" t="s">
        <v>76</v>
      </c>
      <c r="C268" s="37" t="s">
        <v>76</v>
      </c>
      <c r="D268" s="74" t="s">
        <v>76</v>
      </c>
      <c r="E268" s="39" t="s">
        <v>76</v>
      </c>
      <c r="F268" s="38" t="s">
        <v>76</v>
      </c>
      <c r="G268" s="39" t="s">
        <v>76</v>
      </c>
      <c r="H268" s="38" t="s">
        <v>76</v>
      </c>
      <c r="I268" s="39" t="s">
        <v>76</v>
      </c>
      <c r="J268" s="38" t="s">
        <v>76</v>
      </c>
      <c r="K268" s="39" t="s">
        <v>76</v>
      </c>
      <c r="L268" s="38" t="s">
        <v>76</v>
      </c>
      <c r="M268" s="39" t="s">
        <v>76</v>
      </c>
      <c r="N268" s="38" t="s">
        <v>76</v>
      </c>
      <c r="O268" s="39" t="s">
        <v>76</v>
      </c>
      <c r="P268" s="38" t="s">
        <v>76</v>
      </c>
      <c r="Q268" s="39" t="s">
        <v>76</v>
      </c>
      <c r="R268" s="40" t="s">
        <v>76</v>
      </c>
    </row>
    <row r="269" spans="1:18" ht="15" x14ac:dyDescent="0.2">
      <c r="A269" s="32" t="s">
        <v>592</v>
      </c>
      <c r="B269" s="62" t="s">
        <v>76</v>
      </c>
      <c r="C269" s="55" t="s">
        <v>76</v>
      </c>
      <c r="D269" s="75" t="s">
        <v>76</v>
      </c>
      <c r="E269" s="34" t="s">
        <v>76</v>
      </c>
      <c r="F269" s="33" t="s">
        <v>76</v>
      </c>
      <c r="G269" s="34" t="s">
        <v>76</v>
      </c>
      <c r="H269" s="33" t="s">
        <v>76</v>
      </c>
      <c r="I269" s="34" t="s">
        <v>76</v>
      </c>
      <c r="J269" s="33" t="s">
        <v>76</v>
      </c>
      <c r="K269" s="34" t="s">
        <v>76</v>
      </c>
      <c r="L269" s="33" t="s">
        <v>76</v>
      </c>
      <c r="M269" s="34" t="s">
        <v>76</v>
      </c>
      <c r="N269" s="33" t="s">
        <v>76</v>
      </c>
      <c r="O269" s="34" t="s">
        <v>76</v>
      </c>
      <c r="P269" s="33" t="s">
        <v>76</v>
      </c>
      <c r="Q269" s="34" t="s">
        <v>76</v>
      </c>
      <c r="R269" s="35" t="s">
        <v>76</v>
      </c>
    </row>
    <row r="270" spans="1:18" ht="15" x14ac:dyDescent="0.2">
      <c r="A270" s="36" t="s">
        <v>594</v>
      </c>
      <c r="B270" s="63" t="s">
        <v>76</v>
      </c>
      <c r="C270" s="37" t="s">
        <v>76</v>
      </c>
      <c r="D270" s="74" t="s">
        <v>76</v>
      </c>
      <c r="E270" s="39" t="s">
        <v>76</v>
      </c>
      <c r="F270" s="38" t="s">
        <v>76</v>
      </c>
      <c r="G270" s="39" t="s">
        <v>76</v>
      </c>
      <c r="H270" s="38" t="s">
        <v>76</v>
      </c>
      <c r="I270" s="39" t="s">
        <v>76</v>
      </c>
      <c r="J270" s="38" t="s">
        <v>76</v>
      </c>
      <c r="K270" s="39" t="s">
        <v>76</v>
      </c>
      <c r="L270" s="38" t="s">
        <v>76</v>
      </c>
      <c r="M270" s="39" t="s">
        <v>76</v>
      </c>
      <c r="N270" s="38" t="s">
        <v>76</v>
      </c>
      <c r="O270" s="39" t="s">
        <v>76</v>
      </c>
      <c r="P270" s="38" t="s">
        <v>76</v>
      </c>
      <c r="Q270" s="39" t="s">
        <v>76</v>
      </c>
      <c r="R270" s="40" t="s">
        <v>76</v>
      </c>
    </row>
    <row r="271" spans="1:18" ht="15" x14ac:dyDescent="0.2">
      <c r="A271" s="32" t="s">
        <v>595</v>
      </c>
      <c r="B271" s="62"/>
      <c r="C271" s="55"/>
      <c r="D271" s="75">
        <v>0.65215729163866443</v>
      </c>
      <c r="E271" s="34">
        <v>20</v>
      </c>
      <c r="F271" s="33"/>
      <c r="G271" s="34">
        <v>20</v>
      </c>
      <c r="H271" s="33"/>
      <c r="I271" s="34">
        <v>20</v>
      </c>
      <c r="J271" s="33"/>
      <c r="K271" s="34">
        <v>20</v>
      </c>
      <c r="L271" s="33"/>
      <c r="M271" s="34">
        <v>24.86</v>
      </c>
      <c r="N271" s="33"/>
      <c r="O271" s="34">
        <v>35.08</v>
      </c>
      <c r="P271" s="33"/>
      <c r="Q271" s="34">
        <v>52.12</v>
      </c>
      <c r="R271" s="35"/>
    </row>
    <row r="272" spans="1:18" ht="15" x14ac:dyDescent="0.2">
      <c r="A272" s="36" t="s">
        <v>597</v>
      </c>
      <c r="B272" s="63" t="s">
        <v>76</v>
      </c>
      <c r="C272" s="37" t="s">
        <v>76</v>
      </c>
      <c r="D272" s="74" t="s">
        <v>76</v>
      </c>
      <c r="E272" s="39" t="s">
        <v>76</v>
      </c>
      <c r="F272" s="38" t="s">
        <v>76</v>
      </c>
      <c r="G272" s="39" t="s">
        <v>76</v>
      </c>
      <c r="H272" s="38" t="s">
        <v>76</v>
      </c>
      <c r="I272" s="39" t="s">
        <v>76</v>
      </c>
      <c r="J272" s="38" t="s">
        <v>76</v>
      </c>
      <c r="K272" s="39" t="s">
        <v>76</v>
      </c>
      <c r="L272" s="38" t="s">
        <v>76</v>
      </c>
      <c r="M272" s="39" t="s">
        <v>76</v>
      </c>
      <c r="N272" s="38" t="s">
        <v>76</v>
      </c>
      <c r="O272" s="39" t="s">
        <v>76</v>
      </c>
      <c r="P272" s="38" t="s">
        <v>76</v>
      </c>
      <c r="Q272" s="39" t="s">
        <v>76</v>
      </c>
      <c r="R272" s="40" t="s">
        <v>76</v>
      </c>
    </row>
    <row r="273" spans="1:18" ht="15" x14ac:dyDescent="0.2">
      <c r="A273" s="32" t="s">
        <v>598</v>
      </c>
      <c r="B273" s="62"/>
      <c r="C273" s="55"/>
      <c r="D273" s="75">
        <v>1.014166858542676</v>
      </c>
      <c r="E273" s="34">
        <v>58.43</v>
      </c>
      <c r="F273" s="33"/>
      <c r="G273" s="34">
        <v>58.43</v>
      </c>
      <c r="H273" s="33"/>
      <c r="I273" s="34">
        <v>58.43</v>
      </c>
      <c r="J273" s="33"/>
      <c r="K273" s="34">
        <v>58.43</v>
      </c>
      <c r="L273" s="33"/>
      <c r="M273" s="34">
        <v>58.43</v>
      </c>
      <c r="N273" s="33"/>
      <c r="O273" s="34">
        <v>58.43</v>
      </c>
      <c r="P273" s="33"/>
      <c r="Q273" s="34">
        <v>58.43</v>
      </c>
      <c r="R273" s="35"/>
    </row>
    <row r="274" spans="1:18" ht="25.5" x14ac:dyDescent="0.2">
      <c r="A274" s="36" t="s">
        <v>601</v>
      </c>
      <c r="B274" s="63" t="s">
        <v>76</v>
      </c>
      <c r="C274" s="37" t="s">
        <v>76</v>
      </c>
      <c r="D274" s="74" t="s">
        <v>76</v>
      </c>
      <c r="E274" s="39" t="s">
        <v>76</v>
      </c>
      <c r="F274" s="38" t="s">
        <v>76</v>
      </c>
      <c r="G274" s="39" t="s">
        <v>76</v>
      </c>
      <c r="H274" s="38" t="s">
        <v>76</v>
      </c>
      <c r="I274" s="39" t="s">
        <v>76</v>
      </c>
      <c r="J274" s="38" t="s">
        <v>76</v>
      </c>
      <c r="K274" s="39" t="s">
        <v>76</v>
      </c>
      <c r="L274" s="38" t="s">
        <v>76</v>
      </c>
      <c r="M274" s="39" t="s">
        <v>76</v>
      </c>
      <c r="N274" s="38" t="s">
        <v>76</v>
      </c>
      <c r="O274" s="39" t="s">
        <v>76</v>
      </c>
      <c r="P274" s="38" t="s">
        <v>76</v>
      </c>
      <c r="Q274" s="39" t="s">
        <v>76</v>
      </c>
      <c r="R274" s="40" t="s">
        <v>76</v>
      </c>
    </row>
    <row r="275" spans="1:18" ht="15" x14ac:dyDescent="0.2">
      <c r="A275" s="32" t="s">
        <v>602</v>
      </c>
      <c r="B275" s="62" t="s">
        <v>76</v>
      </c>
      <c r="C275" s="55" t="s">
        <v>76</v>
      </c>
      <c r="D275" s="75" t="s">
        <v>76</v>
      </c>
      <c r="E275" s="34" t="s">
        <v>76</v>
      </c>
      <c r="F275" s="33" t="s">
        <v>76</v>
      </c>
      <c r="G275" s="34" t="s">
        <v>76</v>
      </c>
      <c r="H275" s="33" t="s">
        <v>76</v>
      </c>
      <c r="I275" s="34" t="s">
        <v>76</v>
      </c>
      <c r="J275" s="33" t="s">
        <v>76</v>
      </c>
      <c r="K275" s="34" t="s">
        <v>76</v>
      </c>
      <c r="L275" s="33" t="s">
        <v>76</v>
      </c>
      <c r="M275" s="34" t="s">
        <v>76</v>
      </c>
      <c r="N275" s="33" t="s">
        <v>76</v>
      </c>
      <c r="O275" s="34" t="s">
        <v>76</v>
      </c>
      <c r="P275" s="33" t="s">
        <v>76</v>
      </c>
      <c r="Q275" s="34" t="s">
        <v>76</v>
      </c>
      <c r="R275" s="35" t="s">
        <v>76</v>
      </c>
    </row>
    <row r="276" spans="1:18" ht="15" x14ac:dyDescent="0.2">
      <c r="A276" s="36" t="s">
        <v>604</v>
      </c>
      <c r="B276" s="63" t="s">
        <v>76</v>
      </c>
      <c r="C276" s="37" t="s">
        <v>76</v>
      </c>
      <c r="D276" s="74" t="s">
        <v>76</v>
      </c>
      <c r="E276" s="39" t="s">
        <v>76</v>
      </c>
      <c r="F276" s="38" t="s">
        <v>76</v>
      </c>
      <c r="G276" s="39" t="s">
        <v>76</v>
      </c>
      <c r="H276" s="38" t="s">
        <v>76</v>
      </c>
      <c r="I276" s="39" t="s">
        <v>76</v>
      </c>
      <c r="J276" s="38" t="s">
        <v>76</v>
      </c>
      <c r="K276" s="39" t="s">
        <v>76</v>
      </c>
      <c r="L276" s="38" t="s">
        <v>76</v>
      </c>
      <c r="M276" s="39" t="s">
        <v>76</v>
      </c>
      <c r="N276" s="38" t="s">
        <v>76</v>
      </c>
      <c r="O276" s="39" t="s">
        <v>76</v>
      </c>
      <c r="P276" s="38" t="s">
        <v>76</v>
      </c>
      <c r="Q276" s="39" t="s">
        <v>76</v>
      </c>
      <c r="R276" s="40" t="s">
        <v>76</v>
      </c>
    </row>
    <row r="277" spans="1:18" ht="15" x14ac:dyDescent="0.2">
      <c r="A277" s="32" t="s">
        <v>606</v>
      </c>
      <c r="B277" s="62">
        <v>43217</v>
      </c>
      <c r="C277" s="55">
        <v>1</v>
      </c>
      <c r="D277" s="75">
        <v>1.3248823717175047</v>
      </c>
      <c r="E277" s="34">
        <v>20.12</v>
      </c>
      <c r="F277" s="33"/>
      <c r="G277" s="34">
        <v>34.340000000000003</v>
      </c>
      <c r="H277" s="33"/>
      <c r="I277" s="34">
        <v>39.08</v>
      </c>
      <c r="J277" s="33"/>
      <c r="K277" s="34">
        <v>43.82</v>
      </c>
      <c r="L277" s="33"/>
      <c r="M277" s="34">
        <v>53.3</v>
      </c>
      <c r="N277" s="33"/>
      <c r="O277" s="34">
        <v>67.52</v>
      </c>
      <c r="P277" s="33"/>
      <c r="Q277" s="34">
        <v>91.22</v>
      </c>
      <c r="R277" s="35"/>
    </row>
    <row r="278" spans="1:18" ht="15" x14ac:dyDescent="0.2">
      <c r="A278" s="32" t="s">
        <v>822</v>
      </c>
      <c r="B278" s="62"/>
      <c r="C278" s="55" t="s">
        <v>76</v>
      </c>
      <c r="D278" s="75" t="s">
        <v>76</v>
      </c>
      <c r="E278" s="34" t="s">
        <v>76</v>
      </c>
      <c r="F278" s="33" t="s">
        <v>76</v>
      </c>
      <c r="G278" s="34" t="s">
        <v>76</v>
      </c>
      <c r="H278" s="33" t="s">
        <v>76</v>
      </c>
      <c r="I278" s="34" t="s">
        <v>76</v>
      </c>
      <c r="J278" s="33" t="s">
        <v>76</v>
      </c>
      <c r="K278" s="34" t="s">
        <v>76</v>
      </c>
      <c r="L278" s="33" t="s">
        <v>76</v>
      </c>
      <c r="M278" s="34" t="s">
        <v>76</v>
      </c>
      <c r="N278" s="33" t="s">
        <v>76</v>
      </c>
      <c r="O278" s="34" t="s">
        <v>76</v>
      </c>
      <c r="P278" s="33" t="s">
        <v>76</v>
      </c>
      <c r="Q278" s="34" t="s">
        <v>76</v>
      </c>
      <c r="R278" s="35" t="s">
        <v>76</v>
      </c>
    </row>
    <row r="279" spans="1:18" ht="15" x14ac:dyDescent="0.2">
      <c r="A279" s="36" t="s">
        <v>608</v>
      </c>
      <c r="B279" s="63">
        <v>43985</v>
      </c>
      <c r="C279" s="37">
        <v>1</v>
      </c>
      <c r="D279" s="74">
        <v>1.0364524891258431</v>
      </c>
      <c r="E279" s="39">
        <v>5.07</v>
      </c>
      <c r="F279" s="38"/>
      <c r="G279" s="39">
        <v>18.690000000000001</v>
      </c>
      <c r="H279" s="38"/>
      <c r="I279" s="39">
        <v>23.23</v>
      </c>
      <c r="J279" s="38"/>
      <c r="K279" s="39">
        <v>27.77</v>
      </c>
      <c r="L279" s="38"/>
      <c r="M279" s="39">
        <v>36.85</v>
      </c>
      <c r="N279" s="38"/>
      <c r="O279" s="39">
        <v>50.47</v>
      </c>
      <c r="P279" s="38"/>
      <c r="Q279" s="39">
        <v>73.17</v>
      </c>
      <c r="R279" s="40"/>
    </row>
    <row r="280" spans="1:18" ht="15" x14ac:dyDescent="0.2">
      <c r="A280" s="36" t="s">
        <v>610</v>
      </c>
      <c r="B280" s="63" t="s">
        <v>76</v>
      </c>
      <c r="C280" s="37" t="s">
        <v>76</v>
      </c>
      <c r="D280" s="74" t="s">
        <v>76</v>
      </c>
      <c r="E280" s="39" t="s">
        <v>76</v>
      </c>
      <c r="F280" s="38" t="s">
        <v>76</v>
      </c>
      <c r="G280" s="39" t="s">
        <v>76</v>
      </c>
      <c r="H280" s="38" t="s">
        <v>76</v>
      </c>
      <c r="I280" s="39" t="s">
        <v>76</v>
      </c>
      <c r="J280" s="38" t="s">
        <v>76</v>
      </c>
      <c r="K280" s="39" t="s">
        <v>76</v>
      </c>
      <c r="L280" s="38" t="s">
        <v>76</v>
      </c>
      <c r="M280" s="39" t="s">
        <v>76</v>
      </c>
      <c r="N280" s="38" t="s">
        <v>76</v>
      </c>
      <c r="O280" s="39" t="s">
        <v>76</v>
      </c>
      <c r="P280" s="38" t="s">
        <v>76</v>
      </c>
      <c r="Q280" s="39" t="s">
        <v>76</v>
      </c>
      <c r="R280" s="40" t="s">
        <v>76</v>
      </c>
    </row>
    <row r="281" spans="1:18" ht="15" x14ac:dyDescent="0.2">
      <c r="A281" s="32" t="s">
        <v>611</v>
      </c>
      <c r="B281" s="62" t="s">
        <v>76</v>
      </c>
      <c r="C281" s="55" t="s">
        <v>76</v>
      </c>
      <c r="D281" s="75" t="s">
        <v>76</v>
      </c>
      <c r="E281" s="34" t="s">
        <v>76</v>
      </c>
      <c r="F281" s="33" t="s">
        <v>76</v>
      </c>
      <c r="G281" s="34" t="s">
        <v>76</v>
      </c>
      <c r="H281" s="33" t="s">
        <v>76</v>
      </c>
      <c r="I281" s="34" t="s">
        <v>76</v>
      </c>
      <c r="J281" s="33" t="s">
        <v>76</v>
      </c>
      <c r="K281" s="34" t="s">
        <v>76</v>
      </c>
      <c r="L281" s="33" t="s">
        <v>76</v>
      </c>
      <c r="M281" s="34" t="s">
        <v>76</v>
      </c>
      <c r="N281" s="33" t="s">
        <v>76</v>
      </c>
      <c r="O281" s="34" t="s">
        <v>76</v>
      </c>
      <c r="P281" s="33" t="s">
        <v>76</v>
      </c>
      <c r="Q281" s="34" t="s">
        <v>76</v>
      </c>
      <c r="R281" s="35" t="s">
        <v>76</v>
      </c>
    </row>
    <row r="282" spans="1:18" ht="15" x14ac:dyDescent="0.2">
      <c r="A282" s="36" t="s">
        <v>613</v>
      </c>
      <c r="B282" s="63" t="s">
        <v>76</v>
      </c>
      <c r="C282" s="37" t="s">
        <v>76</v>
      </c>
      <c r="D282" s="74" t="s">
        <v>76</v>
      </c>
      <c r="E282" s="39" t="s">
        <v>76</v>
      </c>
      <c r="F282" s="38" t="s">
        <v>76</v>
      </c>
      <c r="G282" s="39" t="s">
        <v>76</v>
      </c>
      <c r="H282" s="38" t="s">
        <v>76</v>
      </c>
      <c r="I282" s="39" t="s">
        <v>76</v>
      </c>
      <c r="J282" s="38" t="s">
        <v>76</v>
      </c>
      <c r="K282" s="39" t="s">
        <v>76</v>
      </c>
      <c r="L282" s="38" t="s">
        <v>76</v>
      </c>
      <c r="M282" s="39" t="s">
        <v>76</v>
      </c>
      <c r="N282" s="38" t="s">
        <v>76</v>
      </c>
      <c r="O282" s="39" t="s">
        <v>76</v>
      </c>
      <c r="P282" s="38" t="s">
        <v>76</v>
      </c>
      <c r="Q282" s="39" t="s">
        <v>76</v>
      </c>
      <c r="R282" s="40" t="s">
        <v>76</v>
      </c>
    </row>
    <row r="283" spans="1:18" ht="15" x14ac:dyDescent="0.2">
      <c r="A283" s="32" t="s">
        <v>615</v>
      </c>
      <c r="B283" s="62" t="s">
        <v>76</v>
      </c>
      <c r="C283" s="55" t="s">
        <v>76</v>
      </c>
      <c r="D283" s="75" t="s">
        <v>76</v>
      </c>
      <c r="E283" s="34" t="s">
        <v>76</v>
      </c>
      <c r="F283" s="33" t="s">
        <v>76</v>
      </c>
      <c r="G283" s="34" t="s">
        <v>76</v>
      </c>
      <c r="H283" s="33" t="s">
        <v>76</v>
      </c>
      <c r="I283" s="34" t="s">
        <v>76</v>
      </c>
      <c r="J283" s="33" t="s">
        <v>76</v>
      </c>
      <c r="K283" s="34" t="s">
        <v>76</v>
      </c>
      <c r="L283" s="33" t="s">
        <v>76</v>
      </c>
      <c r="M283" s="34" t="s">
        <v>76</v>
      </c>
      <c r="N283" s="33" t="s">
        <v>76</v>
      </c>
      <c r="O283" s="34" t="s">
        <v>76</v>
      </c>
      <c r="P283" s="33" t="s">
        <v>76</v>
      </c>
      <c r="Q283" s="34" t="s">
        <v>76</v>
      </c>
      <c r="R283" s="35" t="s">
        <v>76</v>
      </c>
    </row>
    <row r="284" spans="1:18" ht="15" x14ac:dyDescent="0.2">
      <c r="A284" s="36" t="s">
        <v>617</v>
      </c>
      <c r="B284" s="63">
        <v>1971</v>
      </c>
      <c r="C284" s="37">
        <v>1</v>
      </c>
      <c r="D284" s="74">
        <v>1.0166913103515696</v>
      </c>
      <c r="E284" s="39">
        <v>16.39</v>
      </c>
      <c r="F284" s="38"/>
      <c r="G284" s="39">
        <v>21.79</v>
      </c>
      <c r="H284" s="38"/>
      <c r="I284" s="39">
        <v>23.59</v>
      </c>
      <c r="J284" s="38"/>
      <c r="K284" s="39">
        <v>25.39</v>
      </c>
      <c r="L284" s="38"/>
      <c r="M284" s="39">
        <v>28.99</v>
      </c>
      <c r="N284" s="38"/>
      <c r="O284" s="39">
        <v>34.39</v>
      </c>
      <c r="P284" s="38"/>
      <c r="Q284" s="39">
        <v>43.39</v>
      </c>
      <c r="R284" s="40"/>
    </row>
    <row r="285" spans="1:18" ht="15" x14ac:dyDescent="0.2">
      <c r="A285" s="32" t="s">
        <v>619</v>
      </c>
      <c r="B285" s="62">
        <v>32597</v>
      </c>
      <c r="C285" s="55">
        <v>1</v>
      </c>
      <c r="D285" s="75">
        <v>1.6448333898366339</v>
      </c>
      <c r="E285" s="34">
        <v>10.25</v>
      </c>
      <c r="F285" s="33"/>
      <c r="G285" s="34">
        <v>23.45</v>
      </c>
      <c r="H285" s="33"/>
      <c r="I285" s="34">
        <v>27.85</v>
      </c>
      <c r="J285" s="33"/>
      <c r="K285" s="34">
        <v>32.25</v>
      </c>
      <c r="L285" s="33"/>
      <c r="M285" s="34">
        <v>41.05</v>
      </c>
      <c r="N285" s="33"/>
      <c r="O285" s="34">
        <v>54.25</v>
      </c>
      <c r="P285" s="33"/>
      <c r="Q285" s="34">
        <v>76.25</v>
      </c>
      <c r="R285" s="35"/>
    </row>
    <row r="286" spans="1:18" ht="15" x14ac:dyDescent="0.2">
      <c r="A286" s="36" t="s">
        <v>620</v>
      </c>
      <c r="B286" s="63" t="s">
        <v>76</v>
      </c>
      <c r="C286" s="37" t="s">
        <v>76</v>
      </c>
      <c r="D286" s="74" t="s">
        <v>76</v>
      </c>
      <c r="E286" s="39" t="s">
        <v>76</v>
      </c>
      <c r="F286" s="38" t="s">
        <v>76</v>
      </c>
      <c r="G286" s="39" t="s">
        <v>76</v>
      </c>
      <c r="H286" s="38" t="s">
        <v>76</v>
      </c>
      <c r="I286" s="39" t="s">
        <v>76</v>
      </c>
      <c r="J286" s="38" t="s">
        <v>76</v>
      </c>
      <c r="K286" s="39" t="s">
        <v>76</v>
      </c>
      <c r="L286" s="38" t="s">
        <v>76</v>
      </c>
      <c r="M286" s="39" t="s">
        <v>76</v>
      </c>
      <c r="N286" s="38" t="s">
        <v>76</v>
      </c>
      <c r="O286" s="39" t="s">
        <v>76</v>
      </c>
      <c r="P286" s="38" t="s">
        <v>76</v>
      </c>
      <c r="Q286" s="39" t="s">
        <v>76</v>
      </c>
      <c r="R286" s="40" t="s">
        <v>76</v>
      </c>
    </row>
    <row r="287" spans="1:18" ht="15" x14ac:dyDescent="0.2">
      <c r="A287" s="32" t="s">
        <v>621</v>
      </c>
      <c r="B287" s="62" t="s">
        <v>76</v>
      </c>
      <c r="C287" s="55" t="s">
        <v>76</v>
      </c>
      <c r="D287" s="75" t="s">
        <v>76</v>
      </c>
      <c r="E287" s="34" t="s">
        <v>76</v>
      </c>
      <c r="F287" s="33" t="s">
        <v>76</v>
      </c>
      <c r="G287" s="34" t="s">
        <v>76</v>
      </c>
      <c r="H287" s="33" t="s">
        <v>76</v>
      </c>
      <c r="I287" s="34" t="s">
        <v>76</v>
      </c>
      <c r="J287" s="33" t="s">
        <v>76</v>
      </c>
      <c r="K287" s="34" t="s">
        <v>76</v>
      </c>
      <c r="L287" s="33" t="s">
        <v>76</v>
      </c>
      <c r="M287" s="34" t="s">
        <v>76</v>
      </c>
      <c r="N287" s="33" t="s">
        <v>76</v>
      </c>
      <c r="O287" s="34" t="s">
        <v>76</v>
      </c>
      <c r="P287" s="33" t="s">
        <v>76</v>
      </c>
      <c r="Q287" s="34" t="s">
        <v>76</v>
      </c>
      <c r="R287" s="35" t="s">
        <v>76</v>
      </c>
    </row>
    <row r="288" spans="1:18" ht="15" x14ac:dyDescent="0.2">
      <c r="A288" s="36" t="s">
        <v>623</v>
      </c>
      <c r="B288" s="63" t="s">
        <v>76</v>
      </c>
      <c r="C288" s="37" t="s">
        <v>76</v>
      </c>
      <c r="D288" s="74" t="s">
        <v>76</v>
      </c>
      <c r="E288" s="39" t="s">
        <v>76</v>
      </c>
      <c r="F288" s="38" t="s">
        <v>76</v>
      </c>
      <c r="G288" s="39" t="s">
        <v>76</v>
      </c>
      <c r="H288" s="38" t="s">
        <v>76</v>
      </c>
      <c r="I288" s="39" t="s">
        <v>76</v>
      </c>
      <c r="J288" s="38" t="s">
        <v>76</v>
      </c>
      <c r="K288" s="39" t="s">
        <v>76</v>
      </c>
      <c r="L288" s="38" t="s">
        <v>76</v>
      </c>
      <c r="M288" s="39" t="s">
        <v>76</v>
      </c>
      <c r="N288" s="38" t="s">
        <v>76</v>
      </c>
      <c r="O288" s="39" t="s">
        <v>76</v>
      </c>
      <c r="P288" s="38" t="s">
        <v>76</v>
      </c>
      <c r="Q288" s="39" t="s">
        <v>76</v>
      </c>
      <c r="R288" s="40" t="s">
        <v>76</v>
      </c>
    </row>
    <row r="289" spans="1:18" ht="15" x14ac:dyDescent="0.2">
      <c r="A289" s="32" t="s">
        <v>625</v>
      </c>
      <c r="B289" s="62" t="s">
        <v>76</v>
      </c>
      <c r="C289" s="55" t="s">
        <v>76</v>
      </c>
      <c r="D289" s="75" t="s">
        <v>76</v>
      </c>
      <c r="E289" s="34" t="s">
        <v>76</v>
      </c>
      <c r="F289" s="33" t="s">
        <v>76</v>
      </c>
      <c r="G289" s="34" t="s">
        <v>76</v>
      </c>
      <c r="H289" s="33" t="s">
        <v>76</v>
      </c>
      <c r="I289" s="34" t="s">
        <v>76</v>
      </c>
      <c r="J289" s="33" t="s">
        <v>76</v>
      </c>
      <c r="K289" s="34" t="s">
        <v>76</v>
      </c>
      <c r="L289" s="33" t="s">
        <v>76</v>
      </c>
      <c r="M289" s="34" t="s">
        <v>76</v>
      </c>
      <c r="N289" s="33" t="s">
        <v>76</v>
      </c>
      <c r="O289" s="34" t="s">
        <v>76</v>
      </c>
      <c r="P289" s="33" t="s">
        <v>76</v>
      </c>
      <c r="Q289" s="34" t="s">
        <v>76</v>
      </c>
      <c r="R289" s="35" t="s">
        <v>76</v>
      </c>
    </row>
    <row r="290" spans="1:18" ht="15" x14ac:dyDescent="0.2">
      <c r="A290" s="36" t="s">
        <v>100</v>
      </c>
      <c r="B290" s="63">
        <v>1500</v>
      </c>
      <c r="C290" s="37">
        <v>1</v>
      </c>
      <c r="D290" s="74">
        <v>0.53104886493474424</v>
      </c>
      <c r="E290" s="39">
        <v>39.5</v>
      </c>
      <c r="F290" s="38"/>
      <c r="G290" s="39">
        <v>39.5</v>
      </c>
      <c r="H290" s="38"/>
      <c r="I290" s="39">
        <v>39.5</v>
      </c>
      <c r="J290" s="38"/>
      <c r="K290" s="39">
        <v>39.5</v>
      </c>
      <c r="L290" s="38"/>
      <c r="M290" s="39">
        <v>39.5</v>
      </c>
      <c r="N290" s="38"/>
      <c r="O290" s="39">
        <v>39.5</v>
      </c>
      <c r="P290" s="38"/>
      <c r="Q290" s="39">
        <v>39.5</v>
      </c>
      <c r="R290" s="40"/>
    </row>
    <row r="291" spans="1:18" ht="15" x14ac:dyDescent="0.2">
      <c r="A291" s="32" t="s">
        <v>627</v>
      </c>
      <c r="B291" s="62"/>
      <c r="C291" s="55" t="s">
        <v>76</v>
      </c>
      <c r="D291" s="75" t="s">
        <v>76</v>
      </c>
      <c r="E291" s="34" t="s">
        <v>76</v>
      </c>
      <c r="F291" s="33" t="s">
        <v>76</v>
      </c>
      <c r="G291" s="34" t="s">
        <v>76</v>
      </c>
      <c r="H291" s="33" t="s">
        <v>76</v>
      </c>
      <c r="I291" s="34" t="s">
        <v>76</v>
      </c>
      <c r="J291" s="33" t="s">
        <v>76</v>
      </c>
      <c r="K291" s="34" t="s">
        <v>76</v>
      </c>
      <c r="L291" s="33" t="s">
        <v>76</v>
      </c>
      <c r="M291" s="34" t="s">
        <v>76</v>
      </c>
      <c r="N291" s="33" t="s">
        <v>76</v>
      </c>
      <c r="O291" s="34" t="s">
        <v>76</v>
      </c>
      <c r="P291" s="33" t="s">
        <v>76</v>
      </c>
      <c r="Q291" s="34" t="s">
        <v>76</v>
      </c>
      <c r="R291" s="35" t="s">
        <v>76</v>
      </c>
    </row>
    <row r="292" spans="1:18" ht="15" x14ac:dyDescent="0.2">
      <c r="A292" s="36" t="s">
        <v>629</v>
      </c>
      <c r="B292" s="63" t="s">
        <v>76</v>
      </c>
      <c r="C292" s="37" t="s">
        <v>76</v>
      </c>
      <c r="D292" s="74" t="s">
        <v>76</v>
      </c>
      <c r="E292" s="39" t="s">
        <v>76</v>
      </c>
      <c r="F292" s="38" t="s">
        <v>76</v>
      </c>
      <c r="G292" s="39" t="s">
        <v>76</v>
      </c>
      <c r="H292" s="38" t="s">
        <v>76</v>
      </c>
      <c r="I292" s="39" t="s">
        <v>76</v>
      </c>
      <c r="J292" s="38" t="s">
        <v>76</v>
      </c>
      <c r="K292" s="39" t="s">
        <v>76</v>
      </c>
      <c r="L292" s="38" t="s">
        <v>76</v>
      </c>
      <c r="M292" s="39" t="s">
        <v>76</v>
      </c>
      <c r="N292" s="38" t="s">
        <v>76</v>
      </c>
      <c r="O292" s="39" t="s">
        <v>76</v>
      </c>
      <c r="P292" s="38" t="s">
        <v>76</v>
      </c>
      <c r="Q292" s="39" t="s">
        <v>76</v>
      </c>
      <c r="R292" s="40" t="s">
        <v>76</v>
      </c>
    </row>
    <row r="293" spans="1:18" ht="15" x14ac:dyDescent="0.2">
      <c r="A293" s="32" t="s">
        <v>631</v>
      </c>
      <c r="B293" s="62" t="s">
        <v>76</v>
      </c>
      <c r="C293" s="55" t="s">
        <v>76</v>
      </c>
      <c r="D293" s="75" t="s">
        <v>76</v>
      </c>
      <c r="E293" s="34" t="s">
        <v>76</v>
      </c>
      <c r="F293" s="33" t="s">
        <v>76</v>
      </c>
      <c r="G293" s="34" t="s">
        <v>76</v>
      </c>
      <c r="H293" s="33" t="s">
        <v>76</v>
      </c>
      <c r="I293" s="34" t="s">
        <v>76</v>
      </c>
      <c r="J293" s="33" t="s">
        <v>76</v>
      </c>
      <c r="K293" s="34" t="s">
        <v>76</v>
      </c>
      <c r="L293" s="33" t="s">
        <v>76</v>
      </c>
      <c r="M293" s="34" t="s">
        <v>76</v>
      </c>
      <c r="N293" s="33" t="s">
        <v>76</v>
      </c>
      <c r="O293" s="34" t="s">
        <v>76</v>
      </c>
      <c r="P293" s="33" t="s">
        <v>76</v>
      </c>
      <c r="Q293" s="34" t="s">
        <v>76</v>
      </c>
      <c r="R293" s="35" t="s">
        <v>76</v>
      </c>
    </row>
    <row r="294" spans="1:18" ht="15" x14ac:dyDescent="0.2">
      <c r="A294" s="36" t="s">
        <v>632</v>
      </c>
      <c r="B294" s="63" t="s">
        <v>76</v>
      </c>
      <c r="C294" s="37" t="s">
        <v>76</v>
      </c>
      <c r="D294" s="74" t="s">
        <v>76</v>
      </c>
      <c r="E294" s="39" t="s">
        <v>76</v>
      </c>
      <c r="F294" s="38" t="s">
        <v>76</v>
      </c>
      <c r="G294" s="39" t="s">
        <v>76</v>
      </c>
      <c r="H294" s="38" t="s">
        <v>76</v>
      </c>
      <c r="I294" s="39" t="s">
        <v>76</v>
      </c>
      <c r="J294" s="38" t="s">
        <v>76</v>
      </c>
      <c r="K294" s="39" t="s">
        <v>76</v>
      </c>
      <c r="L294" s="38" t="s">
        <v>76</v>
      </c>
      <c r="M294" s="39" t="s">
        <v>76</v>
      </c>
      <c r="N294" s="38" t="s">
        <v>76</v>
      </c>
      <c r="O294" s="39" t="s">
        <v>76</v>
      </c>
      <c r="P294" s="38" t="s">
        <v>76</v>
      </c>
      <c r="Q294" s="39" t="s">
        <v>76</v>
      </c>
      <c r="R294" s="40" t="s">
        <v>76</v>
      </c>
    </row>
    <row r="295" spans="1:18" ht="15" x14ac:dyDescent="0.2">
      <c r="A295" s="32" t="s">
        <v>101</v>
      </c>
      <c r="B295" s="62">
        <v>3024</v>
      </c>
      <c r="C295" s="55">
        <v>1</v>
      </c>
      <c r="D295" s="75">
        <v>1.1190988978082854</v>
      </c>
      <c r="E295" s="34">
        <v>44</v>
      </c>
      <c r="F295" s="33"/>
      <c r="G295" s="34">
        <v>44</v>
      </c>
      <c r="H295" s="33"/>
      <c r="I295" s="34">
        <v>44</v>
      </c>
      <c r="J295" s="33"/>
      <c r="K295" s="34">
        <v>44</v>
      </c>
      <c r="L295" s="33"/>
      <c r="M295" s="34">
        <v>44</v>
      </c>
      <c r="N295" s="33"/>
      <c r="O295" s="34">
        <v>44</v>
      </c>
      <c r="P295" s="33"/>
      <c r="Q295" s="34">
        <v>44</v>
      </c>
      <c r="R295" s="35"/>
    </row>
    <row r="296" spans="1:18" ht="15" x14ac:dyDescent="0.2">
      <c r="A296" s="36" t="s">
        <v>635</v>
      </c>
      <c r="B296" s="63" t="s">
        <v>76</v>
      </c>
      <c r="C296" s="37" t="s">
        <v>76</v>
      </c>
      <c r="D296" s="74" t="s">
        <v>76</v>
      </c>
      <c r="E296" s="39" t="s">
        <v>76</v>
      </c>
      <c r="F296" s="38" t="s">
        <v>76</v>
      </c>
      <c r="G296" s="39" t="s">
        <v>76</v>
      </c>
      <c r="H296" s="38" t="s">
        <v>76</v>
      </c>
      <c r="I296" s="39" t="s">
        <v>76</v>
      </c>
      <c r="J296" s="38" t="s">
        <v>76</v>
      </c>
      <c r="K296" s="39" t="s">
        <v>76</v>
      </c>
      <c r="L296" s="38" t="s">
        <v>76</v>
      </c>
      <c r="M296" s="39" t="s">
        <v>76</v>
      </c>
      <c r="N296" s="38" t="s">
        <v>76</v>
      </c>
      <c r="O296" s="39" t="s">
        <v>76</v>
      </c>
      <c r="P296" s="38" t="s">
        <v>76</v>
      </c>
      <c r="Q296" s="39" t="s">
        <v>76</v>
      </c>
      <c r="R296" s="40" t="s">
        <v>76</v>
      </c>
    </row>
    <row r="297" spans="1:18" ht="15" x14ac:dyDescent="0.2">
      <c r="A297" s="32" t="s">
        <v>637</v>
      </c>
      <c r="B297" s="62" t="s">
        <v>76</v>
      </c>
      <c r="C297" s="55" t="s">
        <v>76</v>
      </c>
      <c r="D297" s="75" t="s">
        <v>76</v>
      </c>
      <c r="E297" s="34" t="s">
        <v>76</v>
      </c>
      <c r="F297" s="33" t="s">
        <v>76</v>
      </c>
      <c r="G297" s="34" t="s">
        <v>76</v>
      </c>
      <c r="H297" s="33" t="s">
        <v>76</v>
      </c>
      <c r="I297" s="34" t="s">
        <v>76</v>
      </c>
      <c r="J297" s="33" t="s">
        <v>76</v>
      </c>
      <c r="K297" s="34" t="s">
        <v>76</v>
      </c>
      <c r="L297" s="33" t="s">
        <v>76</v>
      </c>
      <c r="M297" s="34" t="s">
        <v>76</v>
      </c>
      <c r="N297" s="33" t="s">
        <v>76</v>
      </c>
      <c r="O297" s="34" t="s">
        <v>76</v>
      </c>
      <c r="P297" s="33" t="s">
        <v>76</v>
      </c>
      <c r="Q297" s="34" t="s">
        <v>76</v>
      </c>
      <c r="R297" s="35" t="s">
        <v>76</v>
      </c>
    </row>
    <row r="298" spans="1:18" ht="15" x14ac:dyDescent="0.2">
      <c r="A298" s="36" t="s">
        <v>102</v>
      </c>
      <c r="B298" s="63"/>
      <c r="C298" s="37"/>
      <c r="D298" s="74">
        <v>1.6923822502213322</v>
      </c>
      <c r="E298" s="39">
        <v>39.299999999999997</v>
      </c>
      <c r="F298" s="38"/>
      <c r="G298" s="39">
        <v>39.299999999999997</v>
      </c>
      <c r="H298" s="38"/>
      <c r="I298" s="39">
        <v>39.299999999999997</v>
      </c>
      <c r="J298" s="38"/>
      <c r="K298" s="39">
        <v>39.299999999999997</v>
      </c>
      <c r="L298" s="38"/>
      <c r="M298" s="39">
        <v>39.299999999999997</v>
      </c>
      <c r="N298" s="38"/>
      <c r="O298" s="39">
        <v>39.299999999999997</v>
      </c>
      <c r="P298" s="38"/>
      <c r="Q298" s="39">
        <v>39.299999999999997</v>
      </c>
      <c r="R298" s="40"/>
    </row>
    <row r="299" spans="1:18" ht="15" x14ac:dyDescent="0.2">
      <c r="A299" s="32" t="s">
        <v>640</v>
      </c>
      <c r="B299" s="62">
        <v>18900</v>
      </c>
      <c r="C299" s="55">
        <v>1</v>
      </c>
      <c r="D299" s="75">
        <v>1.2522657128200241</v>
      </c>
      <c r="E299" s="34">
        <v>36</v>
      </c>
      <c r="F299" s="33">
        <v>58</v>
      </c>
      <c r="G299" s="34">
        <v>36</v>
      </c>
      <c r="H299" s="33">
        <v>58</v>
      </c>
      <c r="I299" s="34">
        <v>36</v>
      </c>
      <c r="J299" s="33">
        <v>58</v>
      </c>
      <c r="K299" s="34">
        <v>36</v>
      </c>
      <c r="L299" s="33">
        <v>58</v>
      </c>
      <c r="M299" s="34">
        <v>36</v>
      </c>
      <c r="N299" s="33">
        <v>58</v>
      </c>
      <c r="O299" s="34">
        <v>51.6</v>
      </c>
      <c r="P299" s="33">
        <v>73.599999999999994</v>
      </c>
      <c r="Q299" s="34">
        <v>79.45</v>
      </c>
      <c r="R299" s="35">
        <v>101.45</v>
      </c>
    </row>
    <row r="300" spans="1:18" ht="15" x14ac:dyDescent="0.2">
      <c r="A300" s="36" t="s">
        <v>642</v>
      </c>
      <c r="B300" s="63" t="s">
        <v>76</v>
      </c>
      <c r="C300" s="37" t="s">
        <v>76</v>
      </c>
      <c r="D300" s="74" t="s">
        <v>76</v>
      </c>
      <c r="E300" s="39" t="s">
        <v>76</v>
      </c>
      <c r="F300" s="38" t="s">
        <v>76</v>
      </c>
      <c r="G300" s="39" t="s">
        <v>76</v>
      </c>
      <c r="H300" s="38" t="s">
        <v>76</v>
      </c>
      <c r="I300" s="39" t="s">
        <v>76</v>
      </c>
      <c r="J300" s="38" t="s">
        <v>76</v>
      </c>
      <c r="K300" s="39" t="s">
        <v>76</v>
      </c>
      <c r="L300" s="38" t="s">
        <v>76</v>
      </c>
      <c r="M300" s="39" t="s">
        <v>76</v>
      </c>
      <c r="N300" s="38" t="s">
        <v>76</v>
      </c>
      <c r="O300" s="39" t="s">
        <v>76</v>
      </c>
      <c r="P300" s="38" t="s">
        <v>76</v>
      </c>
      <c r="Q300" s="39" t="s">
        <v>76</v>
      </c>
      <c r="R300" s="40" t="s">
        <v>76</v>
      </c>
    </row>
    <row r="301" spans="1:18" ht="15" x14ac:dyDescent="0.2">
      <c r="A301" s="32" t="s">
        <v>643</v>
      </c>
      <c r="B301" s="62" t="s">
        <v>76</v>
      </c>
      <c r="C301" s="55" t="s">
        <v>76</v>
      </c>
      <c r="D301" s="75" t="s">
        <v>76</v>
      </c>
      <c r="E301" s="34" t="s">
        <v>76</v>
      </c>
      <c r="F301" s="33" t="s">
        <v>76</v>
      </c>
      <c r="G301" s="34" t="s">
        <v>76</v>
      </c>
      <c r="H301" s="33" t="s">
        <v>76</v>
      </c>
      <c r="I301" s="34" t="s">
        <v>76</v>
      </c>
      <c r="J301" s="33" t="s">
        <v>76</v>
      </c>
      <c r="K301" s="34" t="s">
        <v>76</v>
      </c>
      <c r="L301" s="33" t="s">
        <v>76</v>
      </c>
      <c r="M301" s="34" t="s">
        <v>76</v>
      </c>
      <c r="N301" s="33" t="s">
        <v>76</v>
      </c>
      <c r="O301" s="34" t="s">
        <v>76</v>
      </c>
      <c r="P301" s="33" t="s">
        <v>76</v>
      </c>
      <c r="Q301" s="34" t="s">
        <v>76</v>
      </c>
      <c r="R301" s="35" t="s">
        <v>76</v>
      </c>
    </row>
    <row r="302" spans="1:18" ht="15" x14ac:dyDescent="0.2">
      <c r="A302" s="36" t="s">
        <v>644</v>
      </c>
      <c r="B302" s="63" t="s">
        <v>76</v>
      </c>
      <c r="C302" s="37" t="s">
        <v>76</v>
      </c>
      <c r="D302" s="74" t="s">
        <v>76</v>
      </c>
      <c r="E302" s="39" t="s">
        <v>76</v>
      </c>
      <c r="F302" s="38" t="s">
        <v>76</v>
      </c>
      <c r="G302" s="39" t="s">
        <v>76</v>
      </c>
      <c r="H302" s="38" t="s">
        <v>76</v>
      </c>
      <c r="I302" s="39" t="s">
        <v>76</v>
      </c>
      <c r="J302" s="38" t="s">
        <v>76</v>
      </c>
      <c r="K302" s="39" t="s">
        <v>76</v>
      </c>
      <c r="L302" s="38" t="s">
        <v>76</v>
      </c>
      <c r="M302" s="39" t="s">
        <v>76</v>
      </c>
      <c r="N302" s="38" t="s">
        <v>76</v>
      </c>
      <c r="O302" s="39" t="s">
        <v>76</v>
      </c>
      <c r="P302" s="38" t="s">
        <v>76</v>
      </c>
      <c r="Q302" s="39" t="s">
        <v>76</v>
      </c>
      <c r="R302" s="40" t="s">
        <v>76</v>
      </c>
    </row>
    <row r="303" spans="1:18" ht="15" x14ac:dyDescent="0.2">
      <c r="A303" s="32" t="s">
        <v>646</v>
      </c>
      <c r="B303" s="62">
        <v>25669</v>
      </c>
      <c r="C303" s="55">
        <v>2</v>
      </c>
      <c r="D303" s="75">
        <v>1.128082072469518</v>
      </c>
      <c r="E303" s="34">
        <v>13.83</v>
      </c>
      <c r="F303" s="33"/>
      <c r="G303" s="34">
        <v>32.32</v>
      </c>
      <c r="H303" s="33"/>
      <c r="I303" s="34">
        <v>38.479999999999997</v>
      </c>
      <c r="J303" s="33"/>
      <c r="K303" s="34">
        <v>44.65</v>
      </c>
      <c r="L303" s="33"/>
      <c r="M303" s="34">
        <v>56.97</v>
      </c>
      <c r="N303" s="33"/>
      <c r="O303" s="34">
        <v>75.459999999999994</v>
      </c>
      <c r="P303" s="33"/>
      <c r="Q303" s="34">
        <v>106.28</v>
      </c>
      <c r="R303" s="35"/>
    </row>
    <row r="304" spans="1:18" ht="15" x14ac:dyDescent="0.2">
      <c r="A304" s="36" t="s">
        <v>648</v>
      </c>
      <c r="B304" s="63" t="s">
        <v>76</v>
      </c>
      <c r="C304" s="37" t="s">
        <v>76</v>
      </c>
      <c r="D304" s="74" t="s">
        <v>76</v>
      </c>
      <c r="E304" s="39" t="s">
        <v>76</v>
      </c>
      <c r="F304" s="38" t="s">
        <v>76</v>
      </c>
      <c r="G304" s="39" t="s">
        <v>76</v>
      </c>
      <c r="H304" s="38" t="s">
        <v>76</v>
      </c>
      <c r="I304" s="39" t="s">
        <v>76</v>
      </c>
      <c r="J304" s="38" t="s">
        <v>76</v>
      </c>
      <c r="K304" s="39" t="s">
        <v>76</v>
      </c>
      <c r="L304" s="38" t="s">
        <v>76</v>
      </c>
      <c r="M304" s="39" t="s">
        <v>76</v>
      </c>
      <c r="N304" s="38" t="s">
        <v>76</v>
      </c>
      <c r="O304" s="39" t="s">
        <v>76</v>
      </c>
      <c r="P304" s="38" t="s">
        <v>76</v>
      </c>
      <c r="Q304" s="39" t="s">
        <v>76</v>
      </c>
      <c r="R304" s="40" t="s">
        <v>76</v>
      </c>
    </row>
    <row r="305" spans="1:18" ht="15" x14ac:dyDescent="0.2">
      <c r="A305" s="32" t="s">
        <v>650</v>
      </c>
      <c r="B305" s="62">
        <v>27800</v>
      </c>
      <c r="C305" s="55">
        <v>1</v>
      </c>
      <c r="D305" s="75">
        <v>1.3561375215582743</v>
      </c>
      <c r="E305" s="34">
        <v>36.61</v>
      </c>
      <c r="F305" s="33"/>
      <c r="G305" s="34">
        <v>36.61</v>
      </c>
      <c r="H305" s="33"/>
      <c r="I305" s="34">
        <v>36.61</v>
      </c>
      <c r="J305" s="33"/>
      <c r="K305" s="34">
        <v>36.61</v>
      </c>
      <c r="L305" s="33"/>
      <c r="M305" s="34">
        <v>36.61</v>
      </c>
      <c r="N305" s="33"/>
      <c r="O305" s="34">
        <v>36.61</v>
      </c>
      <c r="P305" s="33"/>
      <c r="Q305" s="34">
        <v>36.61</v>
      </c>
      <c r="R305" s="35"/>
    </row>
    <row r="306" spans="1:18" ht="15" x14ac:dyDescent="0.2">
      <c r="A306" s="36" t="s">
        <v>652</v>
      </c>
      <c r="B306" s="63" t="s">
        <v>76</v>
      </c>
      <c r="C306" s="37" t="s">
        <v>76</v>
      </c>
      <c r="D306" s="74" t="s">
        <v>76</v>
      </c>
      <c r="E306" s="39" t="s">
        <v>76</v>
      </c>
      <c r="F306" s="38" t="s">
        <v>76</v>
      </c>
      <c r="G306" s="39" t="s">
        <v>76</v>
      </c>
      <c r="H306" s="38" t="s">
        <v>76</v>
      </c>
      <c r="I306" s="39" t="s">
        <v>76</v>
      </c>
      <c r="J306" s="38" t="s">
        <v>76</v>
      </c>
      <c r="K306" s="39" t="s">
        <v>76</v>
      </c>
      <c r="L306" s="38" t="s">
        <v>76</v>
      </c>
      <c r="M306" s="39" t="s">
        <v>76</v>
      </c>
      <c r="N306" s="38" t="s">
        <v>76</v>
      </c>
      <c r="O306" s="39" t="s">
        <v>76</v>
      </c>
      <c r="P306" s="38" t="s">
        <v>76</v>
      </c>
      <c r="Q306" s="39" t="s">
        <v>76</v>
      </c>
      <c r="R306" s="40" t="s">
        <v>76</v>
      </c>
    </row>
    <row r="307" spans="1:18" ht="15" x14ac:dyDescent="0.2">
      <c r="A307" s="32" t="s">
        <v>653</v>
      </c>
      <c r="B307" s="62" t="s">
        <v>76</v>
      </c>
      <c r="C307" s="55" t="s">
        <v>76</v>
      </c>
      <c r="D307" s="75" t="s">
        <v>76</v>
      </c>
      <c r="E307" s="34" t="s">
        <v>76</v>
      </c>
      <c r="F307" s="33" t="s">
        <v>76</v>
      </c>
      <c r="G307" s="34" t="s">
        <v>76</v>
      </c>
      <c r="H307" s="33" t="s">
        <v>76</v>
      </c>
      <c r="I307" s="34" t="s">
        <v>76</v>
      </c>
      <c r="J307" s="33" t="s">
        <v>76</v>
      </c>
      <c r="K307" s="34" t="s">
        <v>76</v>
      </c>
      <c r="L307" s="33" t="s">
        <v>76</v>
      </c>
      <c r="M307" s="34" t="s">
        <v>76</v>
      </c>
      <c r="N307" s="33" t="s">
        <v>76</v>
      </c>
      <c r="O307" s="34" t="s">
        <v>76</v>
      </c>
      <c r="P307" s="33" t="s">
        <v>76</v>
      </c>
      <c r="Q307" s="34" t="s">
        <v>76</v>
      </c>
      <c r="R307" s="35" t="s">
        <v>76</v>
      </c>
    </row>
    <row r="308" spans="1:18" ht="15" x14ac:dyDescent="0.2">
      <c r="A308" s="36" t="s">
        <v>654</v>
      </c>
      <c r="B308" s="63" t="s">
        <v>76</v>
      </c>
      <c r="C308" s="37" t="s">
        <v>76</v>
      </c>
      <c r="D308" s="74" t="s">
        <v>76</v>
      </c>
      <c r="E308" s="39" t="s">
        <v>76</v>
      </c>
      <c r="F308" s="38" t="s">
        <v>76</v>
      </c>
      <c r="G308" s="39" t="s">
        <v>76</v>
      </c>
      <c r="H308" s="38" t="s">
        <v>76</v>
      </c>
      <c r="I308" s="39" t="s">
        <v>76</v>
      </c>
      <c r="J308" s="38" t="s">
        <v>76</v>
      </c>
      <c r="K308" s="39" t="s">
        <v>76</v>
      </c>
      <c r="L308" s="38" t="s">
        <v>76</v>
      </c>
      <c r="M308" s="39" t="s">
        <v>76</v>
      </c>
      <c r="N308" s="38" t="s">
        <v>76</v>
      </c>
      <c r="O308" s="39" t="s">
        <v>76</v>
      </c>
      <c r="P308" s="38" t="s">
        <v>76</v>
      </c>
      <c r="Q308" s="39" t="s">
        <v>76</v>
      </c>
      <c r="R308" s="40" t="s">
        <v>76</v>
      </c>
    </row>
    <row r="309" spans="1:18" ht="15" x14ac:dyDescent="0.2">
      <c r="A309" s="32" t="s">
        <v>656</v>
      </c>
      <c r="B309" s="62">
        <v>230000</v>
      </c>
      <c r="C309" s="55">
        <v>1</v>
      </c>
      <c r="D309" s="75">
        <v>1.1359965248729005</v>
      </c>
      <c r="E309" s="34">
        <v>2.5</v>
      </c>
      <c r="F309" s="33"/>
      <c r="G309" s="34">
        <v>10.39</v>
      </c>
      <c r="H309" s="33"/>
      <c r="I309" s="34">
        <v>13.02</v>
      </c>
      <c r="J309" s="33"/>
      <c r="K309" s="34">
        <v>15.65</v>
      </c>
      <c r="L309" s="33"/>
      <c r="M309" s="34">
        <v>20.91</v>
      </c>
      <c r="N309" s="33"/>
      <c r="O309" s="34">
        <v>28.8</v>
      </c>
      <c r="P309" s="33"/>
      <c r="Q309" s="34">
        <v>41.95</v>
      </c>
      <c r="R309" s="35"/>
    </row>
    <row r="310" spans="1:18" ht="15" x14ac:dyDescent="0.2">
      <c r="A310" s="36" t="s">
        <v>658</v>
      </c>
      <c r="B310" s="63">
        <v>10069</v>
      </c>
      <c r="C310" s="37">
        <v>2</v>
      </c>
      <c r="D310" s="74">
        <v>0.95993093578961042</v>
      </c>
      <c r="E310" s="39">
        <v>54.33</v>
      </c>
      <c r="F310" s="38"/>
      <c r="G310" s="39">
        <v>54.33</v>
      </c>
      <c r="H310" s="38"/>
      <c r="I310" s="39">
        <v>54.33</v>
      </c>
      <c r="J310" s="38"/>
      <c r="K310" s="39">
        <v>54.33</v>
      </c>
      <c r="L310" s="38"/>
      <c r="M310" s="39">
        <v>54.33</v>
      </c>
      <c r="N310" s="38"/>
      <c r="O310" s="39">
        <v>54.33</v>
      </c>
      <c r="P310" s="38"/>
      <c r="Q310" s="39">
        <v>54.33</v>
      </c>
      <c r="R310" s="40"/>
    </row>
    <row r="311" spans="1:18" ht="15" x14ac:dyDescent="0.2">
      <c r="A311" s="32" t="s">
        <v>660</v>
      </c>
      <c r="B311" s="62" t="s">
        <v>76</v>
      </c>
      <c r="C311" s="55" t="s">
        <v>76</v>
      </c>
      <c r="D311" s="75" t="s">
        <v>76</v>
      </c>
      <c r="E311" s="34" t="s">
        <v>76</v>
      </c>
      <c r="F311" s="33" t="s">
        <v>76</v>
      </c>
      <c r="G311" s="34" t="s">
        <v>76</v>
      </c>
      <c r="H311" s="33" t="s">
        <v>76</v>
      </c>
      <c r="I311" s="34" t="s">
        <v>76</v>
      </c>
      <c r="J311" s="33" t="s">
        <v>76</v>
      </c>
      <c r="K311" s="34" t="s">
        <v>76</v>
      </c>
      <c r="L311" s="33" t="s">
        <v>76</v>
      </c>
      <c r="M311" s="34" t="s">
        <v>76</v>
      </c>
      <c r="N311" s="33" t="s">
        <v>76</v>
      </c>
      <c r="O311" s="34" t="s">
        <v>76</v>
      </c>
      <c r="P311" s="33" t="s">
        <v>76</v>
      </c>
      <c r="Q311" s="34" t="s">
        <v>76</v>
      </c>
      <c r="R311" s="35" t="s">
        <v>76</v>
      </c>
    </row>
    <row r="312" spans="1:18" ht="25.5" x14ac:dyDescent="0.2">
      <c r="A312" s="36" t="s">
        <v>103</v>
      </c>
      <c r="B312" s="63">
        <v>250</v>
      </c>
      <c r="C312" s="37">
        <v>1</v>
      </c>
      <c r="D312" s="74"/>
      <c r="E312" s="39">
        <v>0</v>
      </c>
      <c r="F312" s="38"/>
      <c r="G312" s="39">
        <v>180.48</v>
      </c>
      <c r="H312" s="38"/>
      <c r="I312" s="39">
        <v>240.64</v>
      </c>
      <c r="J312" s="38"/>
      <c r="K312" s="39">
        <v>300.8</v>
      </c>
      <c r="L312" s="38"/>
      <c r="M312" s="39">
        <v>421.12</v>
      </c>
      <c r="N312" s="38"/>
      <c r="O312" s="39">
        <v>601.6</v>
      </c>
      <c r="P312" s="38"/>
      <c r="Q312" s="39">
        <v>902.41</v>
      </c>
      <c r="R312" s="40"/>
    </row>
    <row r="313" spans="1:18" ht="25.5" x14ac:dyDescent="0.2">
      <c r="A313" s="32" t="s">
        <v>663</v>
      </c>
      <c r="B313" s="62" t="s">
        <v>76</v>
      </c>
      <c r="C313" s="55" t="s">
        <v>76</v>
      </c>
      <c r="D313" s="75" t="s">
        <v>76</v>
      </c>
      <c r="E313" s="34" t="s">
        <v>76</v>
      </c>
      <c r="F313" s="33" t="s">
        <v>76</v>
      </c>
      <c r="G313" s="34" t="s">
        <v>76</v>
      </c>
      <c r="H313" s="33" t="s">
        <v>76</v>
      </c>
      <c r="I313" s="34" t="s">
        <v>76</v>
      </c>
      <c r="J313" s="33" t="s">
        <v>76</v>
      </c>
      <c r="K313" s="34" t="s">
        <v>76</v>
      </c>
      <c r="L313" s="33" t="s">
        <v>76</v>
      </c>
      <c r="M313" s="34" t="s">
        <v>76</v>
      </c>
      <c r="N313" s="33" t="s">
        <v>76</v>
      </c>
      <c r="O313" s="34" t="s">
        <v>76</v>
      </c>
      <c r="P313" s="33" t="s">
        <v>76</v>
      </c>
      <c r="Q313" s="34" t="s">
        <v>76</v>
      </c>
      <c r="R313" s="35" t="s">
        <v>76</v>
      </c>
    </row>
    <row r="314" spans="1:18" ht="15" x14ac:dyDescent="0.2">
      <c r="A314" s="36" t="s">
        <v>665</v>
      </c>
      <c r="B314" s="63" t="s">
        <v>76</v>
      </c>
      <c r="C314" s="37" t="s">
        <v>76</v>
      </c>
      <c r="D314" s="74" t="s">
        <v>76</v>
      </c>
      <c r="E314" s="39" t="s">
        <v>76</v>
      </c>
      <c r="F314" s="38" t="s">
        <v>76</v>
      </c>
      <c r="G314" s="39" t="s">
        <v>76</v>
      </c>
      <c r="H314" s="38" t="s">
        <v>76</v>
      </c>
      <c r="I314" s="39" t="s">
        <v>76</v>
      </c>
      <c r="J314" s="38" t="s">
        <v>76</v>
      </c>
      <c r="K314" s="39" t="s">
        <v>76</v>
      </c>
      <c r="L314" s="38" t="s">
        <v>76</v>
      </c>
      <c r="M314" s="39" t="s">
        <v>76</v>
      </c>
      <c r="N314" s="38" t="s">
        <v>76</v>
      </c>
      <c r="O314" s="39" t="s">
        <v>76</v>
      </c>
      <c r="P314" s="38" t="s">
        <v>76</v>
      </c>
      <c r="Q314" s="39" t="s">
        <v>76</v>
      </c>
      <c r="R314" s="40" t="s">
        <v>76</v>
      </c>
    </row>
    <row r="315" spans="1:18" ht="15" x14ac:dyDescent="0.2">
      <c r="A315" s="32" t="s">
        <v>667</v>
      </c>
      <c r="B315" s="62">
        <v>13561</v>
      </c>
      <c r="C315" s="55">
        <v>1</v>
      </c>
      <c r="D315" s="75">
        <v>0.99466083458543142</v>
      </c>
      <c r="E315" s="34">
        <v>29.97</v>
      </c>
      <c r="F315" s="33"/>
      <c r="G315" s="34">
        <v>29.97</v>
      </c>
      <c r="H315" s="33"/>
      <c r="I315" s="34">
        <v>29.97</v>
      </c>
      <c r="J315" s="33"/>
      <c r="K315" s="34">
        <v>29.97</v>
      </c>
      <c r="L315" s="33"/>
      <c r="M315" s="34">
        <v>29.97</v>
      </c>
      <c r="N315" s="33"/>
      <c r="O315" s="34">
        <v>29.97</v>
      </c>
      <c r="P315" s="33"/>
      <c r="Q315" s="34">
        <v>29.97</v>
      </c>
      <c r="R315" s="35"/>
    </row>
    <row r="316" spans="1:18" ht="15" x14ac:dyDescent="0.2">
      <c r="A316" s="36" t="s">
        <v>669</v>
      </c>
      <c r="B316" s="63">
        <v>45187</v>
      </c>
      <c r="C316" s="37">
        <v>2</v>
      </c>
      <c r="D316" s="74">
        <v>0.97800929045706531</v>
      </c>
      <c r="E316" s="39">
        <v>16.190000000000001</v>
      </c>
      <c r="F316" s="38"/>
      <c r="G316" s="39">
        <v>16.190000000000001</v>
      </c>
      <c r="H316" s="38"/>
      <c r="I316" s="39">
        <v>16.190000000000001</v>
      </c>
      <c r="J316" s="38"/>
      <c r="K316" s="39">
        <v>16.190000000000001</v>
      </c>
      <c r="L316" s="38"/>
      <c r="M316" s="39">
        <v>16.190000000000001</v>
      </c>
      <c r="N316" s="38"/>
      <c r="O316" s="39">
        <v>16.190000000000001</v>
      </c>
      <c r="P316" s="38"/>
      <c r="Q316" s="39">
        <v>16.190000000000001</v>
      </c>
      <c r="R316" s="40"/>
    </row>
    <row r="317" spans="1:18" ht="15" x14ac:dyDescent="0.2">
      <c r="A317" s="32" t="s">
        <v>672</v>
      </c>
      <c r="B317" s="62" t="s">
        <v>76</v>
      </c>
      <c r="C317" s="55" t="s">
        <v>76</v>
      </c>
      <c r="D317" s="75" t="s">
        <v>76</v>
      </c>
      <c r="E317" s="34" t="s">
        <v>76</v>
      </c>
      <c r="F317" s="33" t="s">
        <v>76</v>
      </c>
      <c r="G317" s="34" t="s">
        <v>76</v>
      </c>
      <c r="H317" s="33" t="s">
        <v>76</v>
      </c>
      <c r="I317" s="34" t="s">
        <v>76</v>
      </c>
      <c r="J317" s="33" t="s">
        <v>76</v>
      </c>
      <c r="K317" s="34" t="s">
        <v>76</v>
      </c>
      <c r="L317" s="33" t="s">
        <v>76</v>
      </c>
      <c r="M317" s="34" t="s">
        <v>76</v>
      </c>
      <c r="N317" s="33" t="s">
        <v>76</v>
      </c>
      <c r="O317" s="34" t="s">
        <v>76</v>
      </c>
      <c r="P317" s="33" t="s">
        <v>76</v>
      </c>
      <c r="Q317" s="34" t="s">
        <v>76</v>
      </c>
      <c r="R317" s="35" t="s">
        <v>76</v>
      </c>
    </row>
    <row r="318" spans="1:18" ht="15" x14ac:dyDescent="0.2">
      <c r="A318" s="36" t="s">
        <v>673</v>
      </c>
      <c r="B318" s="63" t="s">
        <v>76</v>
      </c>
      <c r="C318" s="37" t="s">
        <v>76</v>
      </c>
      <c r="D318" s="74" t="s">
        <v>76</v>
      </c>
      <c r="E318" s="39" t="s">
        <v>76</v>
      </c>
      <c r="F318" s="38" t="s">
        <v>76</v>
      </c>
      <c r="G318" s="39" t="s">
        <v>76</v>
      </c>
      <c r="H318" s="38" t="s">
        <v>76</v>
      </c>
      <c r="I318" s="39" t="s">
        <v>76</v>
      </c>
      <c r="J318" s="38" t="s">
        <v>76</v>
      </c>
      <c r="K318" s="39" t="s">
        <v>76</v>
      </c>
      <c r="L318" s="38" t="s">
        <v>76</v>
      </c>
      <c r="M318" s="39" t="s">
        <v>76</v>
      </c>
      <c r="N318" s="38" t="s">
        <v>76</v>
      </c>
      <c r="O318" s="39" t="s">
        <v>76</v>
      </c>
      <c r="P318" s="38" t="s">
        <v>76</v>
      </c>
      <c r="Q318" s="39" t="s">
        <v>76</v>
      </c>
      <c r="R318" s="40" t="s">
        <v>76</v>
      </c>
    </row>
    <row r="319" spans="1:18" ht="15" x14ac:dyDescent="0.2">
      <c r="A319" s="32" t="s">
        <v>675</v>
      </c>
      <c r="B319" s="62">
        <v>5590</v>
      </c>
      <c r="C319" s="55">
        <v>1</v>
      </c>
      <c r="D319" s="75">
        <v>1.0618985787704294</v>
      </c>
      <c r="E319" s="34">
        <v>38.39</v>
      </c>
      <c r="F319" s="33"/>
      <c r="G319" s="34">
        <v>38.39</v>
      </c>
      <c r="H319" s="33"/>
      <c r="I319" s="34">
        <v>38.39</v>
      </c>
      <c r="J319" s="33"/>
      <c r="K319" s="34">
        <v>38.39</v>
      </c>
      <c r="L319" s="33"/>
      <c r="M319" s="34">
        <v>38.39</v>
      </c>
      <c r="N319" s="33"/>
      <c r="O319" s="34">
        <v>38.39</v>
      </c>
      <c r="P319" s="33"/>
      <c r="Q319" s="34">
        <v>38.39</v>
      </c>
      <c r="R319" s="35"/>
    </row>
    <row r="320" spans="1:18" ht="15" x14ac:dyDescent="0.2">
      <c r="A320" s="36" t="s">
        <v>677</v>
      </c>
      <c r="B320" s="63"/>
      <c r="C320" s="37" t="s">
        <v>76</v>
      </c>
      <c r="D320" s="74" t="s">
        <v>76</v>
      </c>
      <c r="E320" s="39" t="s">
        <v>76</v>
      </c>
      <c r="F320" s="38" t="s">
        <v>76</v>
      </c>
      <c r="G320" s="39" t="s">
        <v>76</v>
      </c>
      <c r="H320" s="38" t="s">
        <v>76</v>
      </c>
      <c r="I320" s="39" t="s">
        <v>76</v>
      </c>
      <c r="J320" s="38" t="s">
        <v>76</v>
      </c>
      <c r="K320" s="39" t="s">
        <v>76</v>
      </c>
      <c r="L320" s="38" t="s">
        <v>76</v>
      </c>
      <c r="M320" s="39" t="s">
        <v>76</v>
      </c>
      <c r="N320" s="38" t="s">
        <v>76</v>
      </c>
      <c r="O320" s="39" t="s">
        <v>76</v>
      </c>
      <c r="P320" s="38" t="s">
        <v>76</v>
      </c>
      <c r="Q320" s="39" t="s">
        <v>76</v>
      </c>
      <c r="R320" s="40" t="s">
        <v>76</v>
      </c>
    </row>
    <row r="321" spans="1:18" ht="15" x14ac:dyDescent="0.2">
      <c r="A321" s="32" t="s">
        <v>678</v>
      </c>
      <c r="B321" s="62">
        <v>14500</v>
      </c>
      <c r="C321" s="55">
        <v>1</v>
      </c>
      <c r="D321" s="75">
        <v>0.715931272029108</v>
      </c>
      <c r="E321" s="34">
        <v>36.5</v>
      </c>
      <c r="F321" s="33"/>
      <c r="G321" s="34">
        <v>36.5</v>
      </c>
      <c r="H321" s="33"/>
      <c r="I321" s="34">
        <v>36.5</v>
      </c>
      <c r="J321" s="33"/>
      <c r="K321" s="34">
        <v>36.5</v>
      </c>
      <c r="L321" s="33"/>
      <c r="M321" s="34">
        <v>36.5</v>
      </c>
      <c r="N321" s="33"/>
      <c r="O321" s="34">
        <v>36.5</v>
      </c>
      <c r="P321" s="33"/>
      <c r="Q321" s="34">
        <v>36.5</v>
      </c>
      <c r="R321" s="35"/>
    </row>
    <row r="322" spans="1:18" ht="15" x14ac:dyDescent="0.2">
      <c r="A322" s="36" t="s">
        <v>680</v>
      </c>
      <c r="B322" s="63" t="s">
        <v>76</v>
      </c>
      <c r="C322" s="37" t="s">
        <v>76</v>
      </c>
      <c r="D322" s="74" t="s">
        <v>76</v>
      </c>
      <c r="E322" s="39" t="s">
        <v>76</v>
      </c>
      <c r="F322" s="38" t="s">
        <v>76</v>
      </c>
      <c r="G322" s="39" t="s">
        <v>76</v>
      </c>
      <c r="H322" s="38" t="s">
        <v>76</v>
      </c>
      <c r="I322" s="39" t="s">
        <v>76</v>
      </c>
      <c r="J322" s="38" t="s">
        <v>76</v>
      </c>
      <c r="K322" s="39" t="s">
        <v>76</v>
      </c>
      <c r="L322" s="38" t="s">
        <v>76</v>
      </c>
      <c r="M322" s="39" t="s">
        <v>76</v>
      </c>
      <c r="N322" s="38" t="s">
        <v>76</v>
      </c>
      <c r="O322" s="39" t="s">
        <v>76</v>
      </c>
      <c r="P322" s="38" t="s">
        <v>76</v>
      </c>
      <c r="Q322" s="39" t="s">
        <v>76</v>
      </c>
      <c r="R322" s="40" t="s">
        <v>76</v>
      </c>
    </row>
    <row r="323" spans="1:18" ht="15" x14ac:dyDescent="0.2">
      <c r="A323" s="32" t="s">
        <v>104</v>
      </c>
      <c r="B323" s="62"/>
      <c r="C323" s="55"/>
      <c r="D323" s="75">
        <v>1.0865784449771823</v>
      </c>
      <c r="E323" s="34">
        <v>25</v>
      </c>
      <c r="F323" s="33"/>
      <c r="G323" s="34">
        <v>25</v>
      </c>
      <c r="H323" s="33"/>
      <c r="I323" s="34">
        <v>25</v>
      </c>
      <c r="J323" s="33"/>
      <c r="K323" s="34">
        <v>25</v>
      </c>
      <c r="L323" s="33"/>
      <c r="M323" s="34">
        <v>25</v>
      </c>
      <c r="N323" s="33"/>
      <c r="O323" s="34">
        <v>25</v>
      </c>
      <c r="P323" s="33"/>
      <c r="Q323" s="34">
        <v>25</v>
      </c>
      <c r="R323" s="35"/>
    </row>
    <row r="324" spans="1:18" ht="15" x14ac:dyDescent="0.2">
      <c r="A324" s="36" t="s">
        <v>681</v>
      </c>
      <c r="B324" s="63" t="s">
        <v>76</v>
      </c>
      <c r="C324" s="37" t="s">
        <v>76</v>
      </c>
      <c r="D324" s="74" t="s">
        <v>76</v>
      </c>
      <c r="E324" s="39" t="s">
        <v>76</v>
      </c>
      <c r="F324" s="38" t="s">
        <v>76</v>
      </c>
      <c r="G324" s="39" t="s">
        <v>76</v>
      </c>
      <c r="H324" s="38" t="s">
        <v>76</v>
      </c>
      <c r="I324" s="39" t="s">
        <v>76</v>
      </c>
      <c r="J324" s="38" t="s">
        <v>76</v>
      </c>
      <c r="K324" s="39" t="s">
        <v>76</v>
      </c>
      <c r="L324" s="38" t="s">
        <v>76</v>
      </c>
      <c r="M324" s="39" t="s">
        <v>76</v>
      </c>
      <c r="N324" s="38" t="s">
        <v>76</v>
      </c>
      <c r="O324" s="39" t="s">
        <v>76</v>
      </c>
      <c r="P324" s="38" t="s">
        <v>76</v>
      </c>
      <c r="Q324" s="39" t="s">
        <v>76</v>
      </c>
      <c r="R324" s="40" t="s">
        <v>76</v>
      </c>
    </row>
    <row r="325" spans="1:18" ht="15" x14ac:dyDescent="0.2">
      <c r="A325" s="32" t="s">
        <v>683</v>
      </c>
      <c r="B325" s="62" t="s">
        <v>76</v>
      </c>
      <c r="C325" s="55" t="s">
        <v>76</v>
      </c>
      <c r="D325" s="75" t="s">
        <v>76</v>
      </c>
      <c r="E325" s="34" t="s">
        <v>76</v>
      </c>
      <c r="F325" s="33" t="s">
        <v>76</v>
      </c>
      <c r="G325" s="34" t="s">
        <v>76</v>
      </c>
      <c r="H325" s="33" t="s">
        <v>76</v>
      </c>
      <c r="I325" s="34" t="s">
        <v>76</v>
      </c>
      <c r="J325" s="33" t="s">
        <v>76</v>
      </c>
      <c r="K325" s="34" t="s">
        <v>76</v>
      </c>
      <c r="L325" s="33" t="s">
        <v>76</v>
      </c>
      <c r="M325" s="34" t="s">
        <v>76</v>
      </c>
      <c r="N325" s="33" t="s">
        <v>76</v>
      </c>
      <c r="O325" s="34" t="s">
        <v>76</v>
      </c>
      <c r="P325" s="33" t="s">
        <v>76</v>
      </c>
      <c r="Q325" s="34" t="s">
        <v>76</v>
      </c>
      <c r="R325" s="35" t="s">
        <v>76</v>
      </c>
    </row>
    <row r="326" spans="1:18" ht="15" x14ac:dyDescent="0.2">
      <c r="A326" s="36" t="s">
        <v>684</v>
      </c>
      <c r="B326" s="63">
        <v>1972</v>
      </c>
      <c r="C326" s="37">
        <v>1</v>
      </c>
      <c r="D326" s="74">
        <v>1.1629166940025357</v>
      </c>
      <c r="E326" s="39">
        <v>37.78</v>
      </c>
      <c r="F326" s="38"/>
      <c r="G326" s="39">
        <v>41.89</v>
      </c>
      <c r="H326" s="38"/>
      <c r="I326" s="39">
        <v>46</v>
      </c>
      <c r="J326" s="38"/>
      <c r="K326" s="39">
        <v>50.11</v>
      </c>
      <c r="L326" s="38"/>
      <c r="M326" s="39">
        <v>58.33</v>
      </c>
      <c r="N326" s="38"/>
      <c r="O326" s="39">
        <v>70.66</v>
      </c>
      <c r="P326" s="38"/>
      <c r="Q326" s="39">
        <v>91.21</v>
      </c>
      <c r="R326" s="40"/>
    </row>
    <row r="327" spans="1:18" ht="15" x14ac:dyDescent="0.2">
      <c r="A327" s="32" t="s">
        <v>685</v>
      </c>
      <c r="B327" s="62">
        <v>3800</v>
      </c>
      <c r="C327" s="55">
        <v>1</v>
      </c>
      <c r="D327" s="75">
        <v>1.21267806848335</v>
      </c>
      <c r="E327" s="34">
        <v>21.21</v>
      </c>
      <c r="F327" s="33"/>
      <c r="G327" s="34">
        <v>21.21</v>
      </c>
      <c r="H327" s="33"/>
      <c r="I327" s="34">
        <v>21.21</v>
      </c>
      <c r="J327" s="33"/>
      <c r="K327" s="34">
        <v>21.21</v>
      </c>
      <c r="L327" s="33"/>
      <c r="M327" s="34">
        <v>21.21</v>
      </c>
      <c r="N327" s="33"/>
      <c r="O327" s="34">
        <v>21.21</v>
      </c>
      <c r="P327" s="33"/>
      <c r="Q327" s="34">
        <v>21.21</v>
      </c>
      <c r="R327" s="35"/>
    </row>
    <row r="328" spans="1:18" ht="15" x14ac:dyDescent="0.2">
      <c r="A328" s="36" t="s">
        <v>687</v>
      </c>
      <c r="B328" s="63" t="s">
        <v>76</v>
      </c>
      <c r="C328" s="37" t="s">
        <v>76</v>
      </c>
      <c r="D328" s="74" t="s">
        <v>76</v>
      </c>
      <c r="E328" s="39" t="s">
        <v>76</v>
      </c>
      <c r="F328" s="38" t="s">
        <v>76</v>
      </c>
      <c r="G328" s="39" t="s">
        <v>76</v>
      </c>
      <c r="H328" s="38" t="s">
        <v>76</v>
      </c>
      <c r="I328" s="39" t="s">
        <v>76</v>
      </c>
      <c r="J328" s="38" t="s">
        <v>76</v>
      </c>
      <c r="K328" s="39" t="s">
        <v>76</v>
      </c>
      <c r="L328" s="38" t="s">
        <v>76</v>
      </c>
      <c r="M328" s="39" t="s">
        <v>76</v>
      </c>
      <c r="N328" s="38" t="s">
        <v>76</v>
      </c>
      <c r="O328" s="39" t="s">
        <v>76</v>
      </c>
      <c r="P328" s="38" t="s">
        <v>76</v>
      </c>
      <c r="Q328" s="39" t="s">
        <v>76</v>
      </c>
      <c r="R328" s="40" t="s">
        <v>76</v>
      </c>
    </row>
    <row r="329" spans="1:18" ht="15" x14ac:dyDescent="0.2">
      <c r="A329" s="32" t="s">
        <v>688</v>
      </c>
      <c r="B329" s="62" t="s">
        <v>76</v>
      </c>
      <c r="C329" s="55" t="s">
        <v>76</v>
      </c>
      <c r="D329" s="75" t="s">
        <v>76</v>
      </c>
      <c r="E329" s="34" t="s">
        <v>76</v>
      </c>
      <c r="F329" s="33" t="s">
        <v>76</v>
      </c>
      <c r="G329" s="34" t="s">
        <v>76</v>
      </c>
      <c r="H329" s="33" t="s">
        <v>76</v>
      </c>
      <c r="I329" s="34" t="s">
        <v>76</v>
      </c>
      <c r="J329" s="33" t="s">
        <v>76</v>
      </c>
      <c r="K329" s="34" t="s">
        <v>76</v>
      </c>
      <c r="L329" s="33" t="s">
        <v>76</v>
      </c>
      <c r="M329" s="34" t="s">
        <v>76</v>
      </c>
      <c r="N329" s="33" t="s">
        <v>76</v>
      </c>
      <c r="O329" s="34" t="s">
        <v>76</v>
      </c>
      <c r="P329" s="33" t="s">
        <v>76</v>
      </c>
      <c r="Q329" s="34" t="s">
        <v>76</v>
      </c>
      <c r="R329" s="35" t="s">
        <v>76</v>
      </c>
    </row>
    <row r="330" spans="1:18" ht="15" x14ac:dyDescent="0.2">
      <c r="A330" s="36" t="s">
        <v>690</v>
      </c>
      <c r="B330" s="63" t="s">
        <v>76</v>
      </c>
      <c r="C330" s="37" t="s">
        <v>76</v>
      </c>
      <c r="D330" s="74" t="s">
        <v>76</v>
      </c>
      <c r="E330" s="39" t="s">
        <v>76</v>
      </c>
      <c r="F330" s="38" t="s">
        <v>76</v>
      </c>
      <c r="G330" s="39" t="s">
        <v>76</v>
      </c>
      <c r="H330" s="38" t="s">
        <v>76</v>
      </c>
      <c r="I330" s="39" t="s">
        <v>76</v>
      </c>
      <c r="J330" s="38" t="s">
        <v>76</v>
      </c>
      <c r="K330" s="39" t="s">
        <v>76</v>
      </c>
      <c r="L330" s="38" t="s">
        <v>76</v>
      </c>
      <c r="M330" s="39" t="s">
        <v>76</v>
      </c>
      <c r="N330" s="38" t="s">
        <v>76</v>
      </c>
      <c r="O330" s="39" t="s">
        <v>76</v>
      </c>
      <c r="P330" s="38" t="s">
        <v>76</v>
      </c>
      <c r="Q330" s="39" t="s">
        <v>76</v>
      </c>
      <c r="R330" s="40" t="s">
        <v>76</v>
      </c>
    </row>
    <row r="331" spans="1:18" ht="15" x14ac:dyDescent="0.2">
      <c r="A331" s="32" t="s">
        <v>692</v>
      </c>
      <c r="B331" s="62" t="s">
        <v>76</v>
      </c>
      <c r="C331" s="55" t="s">
        <v>76</v>
      </c>
      <c r="D331" s="75" t="s">
        <v>76</v>
      </c>
      <c r="E331" s="34" t="s">
        <v>76</v>
      </c>
      <c r="F331" s="33" t="s">
        <v>76</v>
      </c>
      <c r="G331" s="34" t="s">
        <v>76</v>
      </c>
      <c r="H331" s="33" t="s">
        <v>76</v>
      </c>
      <c r="I331" s="34" t="s">
        <v>76</v>
      </c>
      <c r="J331" s="33" t="s">
        <v>76</v>
      </c>
      <c r="K331" s="34" t="s">
        <v>76</v>
      </c>
      <c r="L331" s="33" t="s">
        <v>76</v>
      </c>
      <c r="M331" s="34" t="s">
        <v>76</v>
      </c>
      <c r="N331" s="33" t="s">
        <v>76</v>
      </c>
      <c r="O331" s="34" t="s">
        <v>76</v>
      </c>
      <c r="P331" s="33" t="s">
        <v>76</v>
      </c>
      <c r="Q331" s="34" t="s">
        <v>76</v>
      </c>
      <c r="R331" s="35" t="s">
        <v>76</v>
      </c>
    </row>
    <row r="332" spans="1:18" ht="15" x14ac:dyDescent="0.2">
      <c r="A332" s="36" t="s">
        <v>694</v>
      </c>
      <c r="B332" s="63" t="s">
        <v>76</v>
      </c>
      <c r="C332" s="37" t="s">
        <v>76</v>
      </c>
      <c r="D332" s="74" t="s">
        <v>76</v>
      </c>
      <c r="E332" s="39" t="s">
        <v>76</v>
      </c>
      <c r="F332" s="38" t="s">
        <v>76</v>
      </c>
      <c r="G332" s="39" t="s">
        <v>76</v>
      </c>
      <c r="H332" s="38" t="s">
        <v>76</v>
      </c>
      <c r="I332" s="39" t="s">
        <v>76</v>
      </c>
      <c r="J332" s="38" t="s">
        <v>76</v>
      </c>
      <c r="K332" s="39" t="s">
        <v>76</v>
      </c>
      <c r="L332" s="38" t="s">
        <v>76</v>
      </c>
      <c r="M332" s="39" t="s">
        <v>76</v>
      </c>
      <c r="N332" s="38" t="s">
        <v>76</v>
      </c>
      <c r="O332" s="39" t="s">
        <v>76</v>
      </c>
      <c r="P332" s="38" t="s">
        <v>76</v>
      </c>
      <c r="Q332" s="39" t="s">
        <v>76</v>
      </c>
      <c r="R332" s="40" t="s">
        <v>76</v>
      </c>
    </row>
    <row r="333" spans="1:18" ht="15" x14ac:dyDescent="0.2">
      <c r="A333" s="32" t="s">
        <v>696</v>
      </c>
      <c r="B333" s="62" t="s">
        <v>76</v>
      </c>
      <c r="C333" s="55" t="s">
        <v>76</v>
      </c>
      <c r="D333" s="75" t="s">
        <v>76</v>
      </c>
      <c r="E333" s="34" t="s">
        <v>76</v>
      </c>
      <c r="F333" s="33" t="s">
        <v>76</v>
      </c>
      <c r="G333" s="34" t="s">
        <v>76</v>
      </c>
      <c r="H333" s="33" t="s">
        <v>76</v>
      </c>
      <c r="I333" s="34" t="s">
        <v>76</v>
      </c>
      <c r="J333" s="33" t="s">
        <v>76</v>
      </c>
      <c r="K333" s="34" t="s">
        <v>76</v>
      </c>
      <c r="L333" s="33" t="s">
        <v>76</v>
      </c>
      <c r="M333" s="34" t="s">
        <v>76</v>
      </c>
      <c r="N333" s="33" t="s">
        <v>76</v>
      </c>
      <c r="O333" s="34" t="s">
        <v>76</v>
      </c>
      <c r="P333" s="33" t="s">
        <v>76</v>
      </c>
      <c r="Q333" s="34" t="s">
        <v>76</v>
      </c>
      <c r="R333" s="35" t="s">
        <v>76</v>
      </c>
    </row>
    <row r="334" spans="1:18" ht="15" x14ac:dyDescent="0.2">
      <c r="A334" s="36" t="s">
        <v>105</v>
      </c>
      <c r="B334" s="63">
        <v>1500</v>
      </c>
      <c r="C334" s="37">
        <v>1</v>
      </c>
      <c r="D334" s="74">
        <v>1.0156160368350939</v>
      </c>
      <c r="E334" s="39">
        <v>35.31</v>
      </c>
      <c r="F334" s="38"/>
      <c r="G334" s="39">
        <v>35.31</v>
      </c>
      <c r="H334" s="38"/>
      <c r="I334" s="39">
        <v>35.31</v>
      </c>
      <c r="J334" s="38"/>
      <c r="K334" s="39">
        <v>35.31</v>
      </c>
      <c r="L334" s="38"/>
      <c r="M334" s="39">
        <v>35.31</v>
      </c>
      <c r="N334" s="38"/>
      <c r="O334" s="39">
        <v>35.31</v>
      </c>
      <c r="P334" s="38"/>
      <c r="Q334" s="39">
        <v>35.31</v>
      </c>
      <c r="R334" s="40"/>
    </row>
    <row r="335" spans="1:18" ht="15" x14ac:dyDescent="0.2">
      <c r="A335" s="32" t="s">
        <v>699</v>
      </c>
      <c r="B335" s="62">
        <v>2879</v>
      </c>
      <c r="C335" s="55">
        <v>2</v>
      </c>
      <c r="D335" s="75"/>
      <c r="E335" s="34">
        <v>13</v>
      </c>
      <c r="F335" s="33"/>
      <c r="G335" s="34">
        <v>13</v>
      </c>
      <c r="H335" s="33"/>
      <c r="I335" s="34">
        <v>13</v>
      </c>
      <c r="J335" s="33"/>
      <c r="K335" s="34">
        <v>13</v>
      </c>
      <c r="L335" s="33"/>
      <c r="M335" s="34">
        <v>13</v>
      </c>
      <c r="N335" s="33"/>
      <c r="O335" s="34">
        <v>13</v>
      </c>
      <c r="P335" s="33"/>
      <c r="Q335" s="34">
        <v>13</v>
      </c>
      <c r="R335" s="35"/>
    </row>
    <row r="336" spans="1:18" ht="25.5" x14ac:dyDescent="0.2">
      <c r="A336" s="36" t="s">
        <v>700</v>
      </c>
      <c r="B336" s="63"/>
      <c r="C336" s="37"/>
      <c r="D336" s="74">
        <v>1.2563211814095394</v>
      </c>
      <c r="E336" s="39">
        <v>41.55</v>
      </c>
      <c r="F336" s="38"/>
      <c r="G336" s="39">
        <v>41.55</v>
      </c>
      <c r="H336" s="38"/>
      <c r="I336" s="39">
        <v>41.55</v>
      </c>
      <c r="J336" s="38"/>
      <c r="K336" s="39">
        <v>41.55</v>
      </c>
      <c r="L336" s="38"/>
      <c r="M336" s="39">
        <v>41.55</v>
      </c>
      <c r="N336" s="38"/>
      <c r="O336" s="39">
        <v>41.55</v>
      </c>
      <c r="P336" s="38"/>
      <c r="Q336" s="39">
        <v>41.55</v>
      </c>
      <c r="R336" s="40"/>
    </row>
    <row r="337" spans="1:18" ht="15" x14ac:dyDescent="0.2">
      <c r="A337" s="32" t="s">
        <v>106</v>
      </c>
      <c r="B337" s="62">
        <v>27116</v>
      </c>
      <c r="C337" s="55">
        <v>1</v>
      </c>
      <c r="D337" s="75">
        <v>0.93456235652997088</v>
      </c>
      <c r="E337" s="34">
        <v>24.78</v>
      </c>
      <c r="F337" s="33"/>
      <c r="G337" s="34">
        <v>24.78</v>
      </c>
      <c r="H337" s="33"/>
      <c r="I337" s="34">
        <v>24.78</v>
      </c>
      <c r="J337" s="33"/>
      <c r="K337" s="34">
        <v>24.78</v>
      </c>
      <c r="L337" s="33"/>
      <c r="M337" s="34">
        <v>24.78</v>
      </c>
      <c r="N337" s="33"/>
      <c r="O337" s="34">
        <v>24.78</v>
      </c>
      <c r="P337" s="33"/>
      <c r="Q337" s="34">
        <v>24.78</v>
      </c>
      <c r="R337" s="35"/>
    </row>
    <row r="338" spans="1:18" ht="15" x14ac:dyDescent="0.2">
      <c r="A338" s="36" t="s">
        <v>702</v>
      </c>
      <c r="B338" s="63"/>
      <c r="C338" s="37"/>
      <c r="D338" s="74"/>
      <c r="E338" s="39">
        <v>31</v>
      </c>
      <c r="F338" s="38"/>
      <c r="G338" s="39">
        <v>31</v>
      </c>
      <c r="H338" s="38"/>
      <c r="I338" s="39">
        <v>31</v>
      </c>
      <c r="J338" s="38"/>
      <c r="K338" s="39">
        <v>31</v>
      </c>
      <c r="L338" s="38"/>
      <c r="M338" s="39">
        <v>31</v>
      </c>
      <c r="N338" s="38"/>
      <c r="O338" s="39">
        <v>31</v>
      </c>
      <c r="P338" s="38"/>
      <c r="Q338" s="39">
        <v>31</v>
      </c>
      <c r="R338" s="40"/>
    </row>
    <row r="339" spans="1:18" ht="15" x14ac:dyDescent="0.2">
      <c r="A339" s="32" t="s">
        <v>703</v>
      </c>
      <c r="B339" s="62" t="s">
        <v>76</v>
      </c>
      <c r="C339" s="55" t="s">
        <v>76</v>
      </c>
      <c r="D339" s="75" t="s">
        <v>76</v>
      </c>
      <c r="E339" s="34" t="s">
        <v>76</v>
      </c>
      <c r="F339" s="33" t="s">
        <v>76</v>
      </c>
      <c r="G339" s="34" t="s">
        <v>76</v>
      </c>
      <c r="H339" s="33" t="s">
        <v>76</v>
      </c>
      <c r="I339" s="34" t="s">
        <v>76</v>
      </c>
      <c r="J339" s="33" t="s">
        <v>76</v>
      </c>
      <c r="K339" s="34" t="s">
        <v>76</v>
      </c>
      <c r="L339" s="33" t="s">
        <v>76</v>
      </c>
      <c r="M339" s="34" t="s">
        <v>76</v>
      </c>
      <c r="N339" s="33" t="s">
        <v>76</v>
      </c>
      <c r="O339" s="34" t="s">
        <v>76</v>
      </c>
      <c r="P339" s="33" t="s">
        <v>76</v>
      </c>
      <c r="Q339" s="34" t="s">
        <v>76</v>
      </c>
      <c r="R339" s="35" t="s">
        <v>76</v>
      </c>
    </row>
    <row r="340" spans="1:18" ht="15" x14ac:dyDescent="0.2">
      <c r="A340" s="36" t="s">
        <v>704</v>
      </c>
      <c r="B340" s="63">
        <v>3175</v>
      </c>
      <c r="C340" s="37">
        <v>1</v>
      </c>
      <c r="D340" s="74">
        <v>1.349400669827348</v>
      </c>
      <c r="E340" s="39">
        <v>38.39</v>
      </c>
      <c r="F340" s="38"/>
      <c r="G340" s="39">
        <v>38.39</v>
      </c>
      <c r="H340" s="38"/>
      <c r="I340" s="39">
        <v>38.39</v>
      </c>
      <c r="J340" s="38"/>
      <c r="K340" s="39">
        <v>38.39</v>
      </c>
      <c r="L340" s="38"/>
      <c r="M340" s="39">
        <v>38.39</v>
      </c>
      <c r="N340" s="38"/>
      <c r="O340" s="39">
        <v>38.39</v>
      </c>
      <c r="P340" s="38"/>
      <c r="Q340" s="39">
        <v>38.39</v>
      </c>
      <c r="R340" s="40"/>
    </row>
    <row r="341" spans="1:18" ht="15" x14ac:dyDescent="0.2">
      <c r="A341" s="32" t="s">
        <v>707</v>
      </c>
      <c r="B341" s="62">
        <v>165000</v>
      </c>
      <c r="C341" s="55">
        <v>1</v>
      </c>
      <c r="D341" s="75">
        <v>1.5381523104794437</v>
      </c>
      <c r="E341" s="34">
        <v>10.3</v>
      </c>
      <c r="F341" s="33"/>
      <c r="G341" s="34">
        <v>15.55</v>
      </c>
      <c r="H341" s="33"/>
      <c r="I341" s="34">
        <v>17.3</v>
      </c>
      <c r="J341" s="33"/>
      <c r="K341" s="34">
        <v>19.05</v>
      </c>
      <c r="L341" s="33"/>
      <c r="M341" s="34">
        <v>22.55</v>
      </c>
      <c r="N341" s="33"/>
      <c r="O341" s="34">
        <v>27.8</v>
      </c>
      <c r="P341" s="33"/>
      <c r="Q341" s="34">
        <v>36.549999999999997</v>
      </c>
      <c r="R341" s="35"/>
    </row>
    <row r="342" spans="1:18" ht="15" x14ac:dyDescent="0.2">
      <c r="A342" s="36" t="s">
        <v>107</v>
      </c>
      <c r="B342" s="63"/>
      <c r="C342" s="37"/>
      <c r="D342" s="74">
        <v>1.0949646951901566</v>
      </c>
      <c r="E342" s="39">
        <v>38.869999999999997</v>
      </c>
      <c r="F342" s="38"/>
      <c r="G342" s="39">
        <v>38.869999999999997</v>
      </c>
      <c r="H342" s="38"/>
      <c r="I342" s="39">
        <v>38.869999999999997</v>
      </c>
      <c r="J342" s="38"/>
      <c r="K342" s="39">
        <v>38.869999999999997</v>
      </c>
      <c r="L342" s="38"/>
      <c r="M342" s="39">
        <v>38.869999999999997</v>
      </c>
      <c r="N342" s="38"/>
      <c r="O342" s="39">
        <v>38.869999999999997</v>
      </c>
      <c r="P342" s="38"/>
      <c r="Q342" s="39">
        <v>38.869999999999997</v>
      </c>
      <c r="R342" s="40"/>
    </row>
    <row r="343" spans="1:18" ht="15" x14ac:dyDescent="0.2">
      <c r="A343" s="32" t="s">
        <v>711</v>
      </c>
      <c r="B343" s="62" t="s">
        <v>76</v>
      </c>
      <c r="C343" s="55" t="s">
        <v>76</v>
      </c>
      <c r="D343" s="75" t="s">
        <v>76</v>
      </c>
      <c r="E343" s="34" t="s">
        <v>76</v>
      </c>
      <c r="F343" s="33" t="s">
        <v>76</v>
      </c>
      <c r="G343" s="34" t="s">
        <v>76</v>
      </c>
      <c r="H343" s="33" t="s">
        <v>76</v>
      </c>
      <c r="I343" s="34" t="s">
        <v>76</v>
      </c>
      <c r="J343" s="33" t="s">
        <v>76</v>
      </c>
      <c r="K343" s="34" t="s">
        <v>76</v>
      </c>
      <c r="L343" s="33" t="s">
        <v>76</v>
      </c>
      <c r="M343" s="34" t="s">
        <v>76</v>
      </c>
      <c r="N343" s="33" t="s">
        <v>76</v>
      </c>
      <c r="O343" s="34" t="s">
        <v>76</v>
      </c>
      <c r="P343" s="33" t="s">
        <v>76</v>
      </c>
      <c r="Q343" s="34" t="s">
        <v>76</v>
      </c>
      <c r="R343" s="35" t="s">
        <v>76</v>
      </c>
    </row>
    <row r="344" spans="1:18" ht="15" x14ac:dyDescent="0.2">
      <c r="A344" s="36" t="s">
        <v>713</v>
      </c>
      <c r="B344" s="63" t="s">
        <v>76</v>
      </c>
      <c r="C344" s="37" t="s">
        <v>76</v>
      </c>
      <c r="D344" s="74" t="s">
        <v>76</v>
      </c>
      <c r="E344" s="39" t="s">
        <v>76</v>
      </c>
      <c r="F344" s="38" t="s">
        <v>76</v>
      </c>
      <c r="G344" s="39" t="s">
        <v>76</v>
      </c>
      <c r="H344" s="38" t="s">
        <v>76</v>
      </c>
      <c r="I344" s="39" t="s">
        <v>76</v>
      </c>
      <c r="J344" s="38" t="s">
        <v>76</v>
      </c>
      <c r="K344" s="39" t="s">
        <v>76</v>
      </c>
      <c r="L344" s="38" t="s">
        <v>76</v>
      </c>
      <c r="M344" s="39" t="s">
        <v>76</v>
      </c>
      <c r="N344" s="38" t="s">
        <v>76</v>
      </c>
      <c r="O344" s="39" t="s">
        <v>76</v>
      </c>
      <c r="P344" s="38" t="s">
        <v>76</v>
      </c>
      <c r="Q344" s="39" t="s">
        <v>76</v>
      </c>
      <c r="R344" s="40" t="s">
        <v>76</v>
      </c>
    </row>
    <row r="345" spans="1:18" ht="15" x14ac:dyDescent="0.2">
      <c r="A345" s="32" t="s">
        <v>715</v>
      </c>
      <c r="B345" s="62" t="s">
        <v>76</v>
      </c>
      <c r="C345" s="55" t="s">
        <v>76</v>
      </c>
      <c r="D345" s="75" t="s">
        <v>76</v>
      </c>
      <c r="E345" s="34" t="s">
        <v>76</v>
      </c>
      <c r="F345" s="33" t="s">
        <v>76</v>
      </c>
      <c r="G345" s="34" t="s">
        <v>76</v>
      </c>
      <c r="H345" s="33" t="s">
        <v>76</v>
      </c>
      <c r="I345" s="34" t="s">
        <v>76</v>
      </c>
      <c r="J345" s="33" t="s">
        <v>76</v>
      </c>
      <c r="K345" s="34" t="s">
        <v>76</v>
      </c>
      <c r="L345" s="33" t="s">
        <v>76</v>
      </c>
      <c r="M345" s="34" t="s">
        <v>76</v>
      </c>
      <c r="N345" s="33" t="s">
        <v>76</v>
      </c>
      <c r="O345" s="34" t="s">
        <v>76</v>
      </c>
      <c r="P345" s="33" t="s">
        <v>76</v>
      </c>
      <c r="Q345" s="34" t="s">
        <v>76</v>
      </c>
      <c r="R345" s="35" t="s">
        <v>76</v>
      </c>
    </row>
    <row r="346" spans="1:18" ht="15" x14ac:dyDescent="0.2">
      <c r="A346" s="36" t="s">
        <v>717</v>
      </c>
      <c r="B346" s="63" t="s">
        <v>76</v>
      </c>
      <c r="C346" s="37" t="s">
        <v>76</v>
      </c>
      <c r="D346" s="74" t="s">
        <v>76</v>
      </c>
      <c r="E346" s="39" t="s">
        <v>76</v>
      </c>
      <c r="F346" s="38" t="s">
        <v>76</v>
      </c>
      <c r="G346" s="39" t="s">
        <v>76</v>
      </c>
      <c r="H346" s="38" t="s">
        <v>76</v>
      </c>
      <c r="I346" s="39" t="s">
        <v>76</v>
      </c>
      <c r="J346" s="38" t="s">
        <v>76</v>
      </c>
      <c r="K346" s="39" t="s">
        <v>76</v>
      </c>
      <c r="L346" s="38" t="s">
        <v>76</v>
      </c>
      <c r="M346" s="39" t="s">
        <v>76</v>
      </c>
      <c r="N346" s="38" t="s">
        <v>76</v>
      </c>
      <c r="O346" s="39" t="s">
        <v>76</v>
      </c>
      <c r="P346" s="38" t="s">
        <v>76</v>
      </c>
      <c r="Q346" s="39" t="s">
        <v>76</v>
      </c>
      <c r="R346" s="40" t="s">
        <v>76</v>
      </c>
    </row>
    <row r="347" spans="1:18" ht="15" x14ac:dyDescent="0.2">
      <c r="A347" s="32" t="s">
        <v>719</v>
      </c>
      <c r="B347" s="62">
        <v>6680</v>
      </c>
      <c r="C347" s="55">
        <v>1</v>
      </c>
      <c r="D347" s="75">
        <v>1.2468049404968562</v>
      </c>
      <c r="E347" s="34">
        <v>17</v>
      </c>
      <c r="F347" s="33"/>
      <c r="G347" s="34">
        <v>17</v>
      </c>
      <c r="H347" s="33"/>
      <c r="I347" s="34">
        <v>17</v>
      </c>
      <c r="J347" s="33"/>
      <c r="K347" s="34">
        <v>17</v>
      </c>
      <c r="L347" s="33"/>
      <c r="M347" s="34">
        <v>17</v>
      </c>
      <c r="N347" s="33"/>
      <c r="O347" s="34">
        <v>17</v>
      </c>
      <c r="P347" s="33"/>
      <c r="Q347" s="34">
        <v>17</v>
      </c>
      <c r="R347" s="35"/>
    </row>
    <row r="348" spans="1:18" ht="15" x14ac:dyDescent="0.2">
      <c r="A348" s="36" t="s">
        <v>722</v>
      </c>
      <c r="B348" s="63">
        <v>1635</v>
      </c>
      <c r="C348" s="37">
        <v>1</v>
      </c>
      <c r="D348" s="74">
        <v>1.4893586521455833</v>
      </c>
      <c r="E348" s="39">
        <v>32.090000000000003</v>
      </c>
      <c r="F348" s="38"/>
      <c r="G348" s="39">
        <v>32.090000000000003</v>
      </c>
      <c r="H348" s="38"/>
      <c r="I348" s="39">
        <v>32.090000000000003</v>
      </c>
      <c r="J348" s="38"/>
      <c r="K348" s="39">
        <v>32.090000000000003</v>
      </c>
      <c r="L348" s="38"/>
      <c r="M348" s="39">
        <v>32.090000000000003</v>
      </c>
      <c r="N348" s="38"/>
      <c r="O348" s="39">
        <v>32.090000000000003</v>
      </c>
      <c r="P348" s="38"/>
      <c r="Q348" s="39">
        <v>32.090000000000003</v>
      </c>
      <c r="R348" s="40"/>
    </row>
    <row r="349" spans="1:18" ht="15" x14ac:dyDescent="0.2">
      <c r="A349" s="32" t="s">
        <v>724</v>
      </c>
      <c r="B349" s="62" t="s">
        <v>76</v>
      </c>
      <c r="C349" s="55" t="s">
        <v>76</v>
      </c>
      <c r="D349" s="75" t="s">
        <v>76</v>
      </c>
      <c r="E349" s="34" t="s">
        <v>76</v>
      </c>
      <c r="F349" s="33" t="s">
        <v>76</v>
      </c>
      <c r="G349" s="34" t="s">
        <v>76</v>
      </c>
      <c r="H349" s="33" t="s">
        <v>76</v>
      </c>
      <c r="I349" s="34" t="s">
        <v>76</v>
      </c>
      <c r="J349" s="33" t="s">
        <v>76</v>
      </c>
      <c r="K349" s="34" t="s">
        <v>76</v>
      </c>
      <c r="L349" s="33" t="s">
        <v>76</v>
      </c>
      <c r="M349" s="34" t="s">
        <v>76</v>
      </c>
      <c r="N349" s="33" t="s">
        <v>76</v>
      </c>
      <c r="O349" s="34" t="s">
        <v>76</v>
      </c>
      <c r="P349" s="33" t="s">
        <v>76</v>
      </c>
      <c r="Q349" s="34" t="s">
        <v>76</v>
      </c>
      <c r="R349" s="35" t="s">
        <v>76</v>
      </c>
    </row>
    <row r="350" spans="1:18" ht="15" x14ac:dyDescent="0.2">
      <c r="A350" s="36" t="s">
        <v>725</v>
      </c>
      <c r="B350" s="63" t="s">
        <v>76</v>
      </c>
      <c r="C350" s="37" t="s">
        <v>76</v>
      </c>
      <c r="D350" s="74" t="s">
        <v>76</v>
      </c>
      <c r="E350" s="39" t="s">
        <v>76</v>
      </c>
      <c r="F350" s="38" t="s">
        <v>76</v>
      </c>
      <c r="G350" s="39" t="s">
        <v>76</v>
      </c>
      <c r="H350" s="38" t="s">
        <v>76</v>
      </c>
      <c r="I350" s="39" t="s">
        <v>76</v>
      </c>
      <c r="J350" s="38" t="s">
        <v>76</v>
      </c>
      <c r="K350" s="39" t="s">
        <v>76</v>
      </c>
      <c r="L350" s="38" t="s">
        <v>76</v>
      </c>
      <c r="M350" s="39" t="s">
        <v>76</v>
      </c>
      <c r="N350" s="38" t="s">
        <v>76</v>
      </c>
      <c r="O350" s="39" t="s">
        <v>76</v>
      </c>
      <c r="P350" s="38" t="s">
        <v>76</v>
      </c>
      <c r="Q350" s="39" t="s">
        <v>76</v>
      </c>
      <c r="R350" s="40" t="s">
        <v>76</v>
      </c>
    </row>
    <row r="351" spans="1:18" ht="15" x14ac:dyDescent="0.2">
      <c r="A351" s="32" t="s">
        <v>727</v>
      </c>
      <c r="B351" s="62"/>
      <c r="C351" s="55" t="s">
        <v>76</v>
      </c>
      <c r="D351" s="75" t="s">
        <v>76</v>
      </c>
      <c r="E351" s="34" t="s">
        <v>76</v>
      </c>
      <c r="F351" s="33" t="s">
        <v>76</v>
      </c>
      <c r="G351" s="34" t="s">
        <v>76</v>
      </c>
      <c r="H351" s="33" t="s">
        <v>76</v>
      </c>
      <c r="I351" s="34" t="s">
        <v>76</v>
      </c>
      <c r="J351" s="33" t="s">
        <v>76</v>
      </c>
      <c r="K351" s="34" t="s">
        <v>76</v>
      </c>
      <c r="L351" s="33" t="s">
        <v>76</v>
      </c>
      <c r="M351" s="34" t="s">
        <v>76</v>
      </c>
      <c r="N351" s="33" t="s">
        <v>76</v>
      </c>
      <c r="O351" s="34" t="s">
        <v>76</v>
      </c>
      <c r="P351" s="33" t="s">
        <v>76</v>
      </c>
      <c r="Q351" s="34" t="s">
        <v>76</v>
      </c>
      <c r="R351" s="35" t="s">
        <v>76</v>
      </c>
    </row>
    <row r="352" spans="1:18" ht="15" x14ac:dyDescent="0.2">
      <c r="A352" s="36" t="s">
        <v>729</v>
      </c>
      <c r="B352" s="63" t="s">
        <v>76</v>
      </c>
      <c r="C352" s="37" t="s">
        <v>76</v>
      </c>
      <c r="D352" s="74" t="s">
        <v>76</v>
      </c>
      <c r="E352" s="39" t="s">
        <v>76</v>
      </c>
      <c r="F352" s="38" t="s">
        <v>76</v>
      </c>
      <c r="G352" s="39" t="s">
        <v>76</v>
      </c>
      <c r="H352" s="38" t="s">
        <v>76</v>
      </c>
      <c r="I352" s="39" t="s">
        <v>76</v>
      </c>
      <c r="J352" s="38" t="s">
        <v>76</v>
      </c>
      <c r="K352" s="39" t="s">
        <v>76</v>
      </c>
      <c r="L352" s="38" t="s">
        <v>76</v>
      </c>
      <c r="M352" s="39" t="s">
        <v>76</v>
      </c>
      <c r="N352" s="38" t="s">
        <v>76</v>
      </c>
      <c r="O352" s="39" t="s">
        <v>76</v>
      </c>
      <c r="P352" s="38" t="s">
        <v>76</v>
      </c>
      <c r="Q352" s="39" t="s">
        <v>76</v>
      </c>
      <c r="R352" s="40" t="s">
        <v>76</v>
      </c>
    </row>
    <row r="353" spans="1:18" ht="15" x14ac:dyDescent="0.2">
      <c r="A353" s="32" t="s">
        <v>731</v>
      </c>
      <c r="B353" s="62" t="s">
        <v>76</v>
      </c>
      <c r="C353" s="55" t="s">
        <v>76</v>
      </c>
      <c r="D353" s="75" t="s">
        <v>76</v>
      </c>
      <c r="E353" s="34" t="s">
        <v>76</v>
      </c>
      <c r="F353" s="33" t="s">
        <v>76</v>
      </c>
      <c r="G353" s="34" t="s">
        <v>76</v>
      </c>
      <c r="H353" s="33" t="s">
        <v>76</v>
      </c>
      <c r="I353" s="34" t="s">
        <v>76</v>
      </c>
      <c r="J353" s="33" t="s">
        <v>76</v>
      </c>
      <c r="K353" s="34" t="s">
        <v>76</v>
      </c>
      <c r="L353" s="33" t="s">
        <v>76</v>
      </c>
      <c r="M353" s="34" t="s">
        <v>76</v>
      </c>
      <c r="N353" s="33" t="s">
        <v>76</v>
      </c>
      <c r="O353" s="34" t="s">
        <v>76</v>
      </c>
      <c r="P353" s="33" t="s">
        <v>76</v>
      </c>
      <c r="Q353" s="34" t="s">
        <v>76</v>
      </c>
      <c r="R353" s="35" t="s">
        <v>76</v>
      </c>
    </row>
    <row r="354" spans="1:18" ht="15" x14ac:dyDescent="0.2">
      <c r="A354" s="36" t="s">
        <v>732</v>
      </c>
      <c r="B354" s="63" t="s">
        <v>76</v>
      </c>
      <c r="C354" s="37" t="s">
        <v>76</v>
      </c>
      <c r="D354" s="74" t="s">
        <v>76</v>
      </c>
      <c r="E354" s="39" t="s">
        <v>76</v>
      </c>
      <c r="F354" s="38" t="s">
        <v>76</v>
      </c>
      <c r="G354" s="39" t="s">
        <v>76</v>
      </c>
      <c r="H354" s="38" t="s">
        <v>76</v>
      </c>
      <c r="I354" s="39" t="s">
        <v>76</v>
      </c>
      <c r="J354" s="38" t="s">
        <v>76</v>
      </c>
      <c r="K354" s="39" t="s">
        <v>76</v>
      </c>
      <c r="L354" s="38" t="s">
        <v>76</v>
      </c>
      <c r="M354" s="39" t="s">
        <v>76</v>
      </c>
      <c r="N354" s="38" t="s">
        <v>76</v>
      </c>
      <c r="O354" s="39" t="s">
        <v>76</v>
      </c>
      <c r="P354" s="38" t="s">
        <v>76</v>
      </c>
      <c r="Q354" s="39" t="s">
        <v>76</v>
      </c>
      <c r="R354" s="40" t="s">
        <v>76</v>
      </c>
    </row>
    <row r="355" spans="1:18" ht="15" x14ac:dyDescent="0.2">
      <c r="A355" s="32" t="s">
        <v>108</v>
      </c>
      <c r="B355" s="62" t="s">
        <v>76</v>
      </c>
      <c r="C355" s="55" t="s">
        <v>76</v>
      </c>
      <c r="D355" s="75" t="s">
        <v>76</v>
      </c>
      <c r="E355" s="34" t="s">
        <v>76</v>
      </c>
      <c r="F355" s="33" t="s">
        <v>76</v>
      </c>
      <c r="G355" s="34" t="s">
        <v>76</v>
      </c>
      <c r="H355" s="33" t="s">
        <v>76</v>
      </c>
      <c r="I355" s="34" t="s">
        <v>76</v>
      </c>
      <c r="J355" s="33" t="s">
        <v>76</v>
      </c>
      <c r="K355" s="34" t="s">
        <v>76</v>
      </c>
      <c r="L355" s="33" t="s">
        <v>76</v>
      </c>
      <c r="M355" s="34" t="s">
        <v>76</v>
      </c>
      <c r="N355" s="33" t="s">
        <v>76</v>
      </c>
      <c r="O355" s="34" t="s">
        <v>76</v>
      </c>
      <c r="P355" s="33" t="s">
        <v>76</v>
      </c>
      <c r="Q355" s="34" t="s">
        <v>76</v>
      </c>
      <c r="R355" s="35" t="s">
        <v>76</v>
      </c>
    </row>
    <row r="356" spans="1:18" ht="15" x14ac:dyDescent="0.2">
      <c r="A356" s="36" t="s">
        <v>735</v>
      </c>
      <c r="B356" s="63"/>
      <c r="C356" s="37" t="s">
        <v>76</v>
      </c>
      <c r="D356" s="74" t="s">
        <v>76</v>
      </c>
      <c r="E356" s="39" t="s">
        <v>76</v>
      </c>
      <c r="F356" s="38" t="s">
        <v>76</v>
      </c>
      <c r="G356" s="39" t="s">
        <v>76</v>
      </c>
      <c r="H356" s="38" t="s">
        <v>76</v>
      </c>
      <c r="I356" s="39" t="s">
        <v>76</v>
      </c>
      <c r="J356" s="38" t="s">
        <v>76</v>
      </c>
      <c r="K356" s="39" t="s">
        <v>76</v>
      </c>
      <c r="L356" s="38" t="s">
        <v>76</v>
      </c>
      <c r="M356" s="39" t="s">
        <v>76</v>
      </c>
      <c r="N356" s="38" t="s">
        <v>76</v>
      </c>
      <c r="O356" s="39" t="s">
        <v>76</v>
      </c>
      <c r="P356" s="38" t="s">
        <v>76</v>
      </c>
      <c r="Q356" s="39" t="s">
        <v>76</v>
      </c>
      <c r="R356" s="40" t="s">
        <v>76</v>
      </c>
    </row>
    <row r="357" spans="1:18" ht="15" x14ac:dyDescent="0.2">
      <c r="A357" s="32" t="s">
        <v>737</v>
      </c>
      <c r="B357" s="62"/>
      <c r="C357" s="55"/>
      <c r="D357" s="75">
        <v>0.74123289350953858</v>
      </c>
      <c r="E357" s="34">
        <v>0</v>
      </c>
      <c r="F357" s="33"/>
      <c r="G357" s="34">
        <v>17.52</v>
      </c>
      <c r="H357" s="33"/>
      <c r="I357" s="34">
        <v>23.36</v>
      </c>
      <c r="J357" s="33"/>
      <c r="K357" s="34">
        <v>29.2</v>
      </c>
      <c r="L357" s="33"/>
      <c r="M357" s="34">
        <v>40.880000000000003</v>
      </c>
      <c r="N357" s="33"/>
      <c r="O357" s="34">
        <v>58.4</v>
      </c>
      <c r="P357" s="33"/>
      <c r="Q357" s="34">
        <v>87.6</v>
      </c>
      <c r="R357" s="35"/>
    </row>
    <row r="358" spans="1:18" ht="15" x14ac:dyDescent="0.2">
      <c r="A358" s="36" t="s">
        <v>740</v>
      </c>
      <c r="B358" s="63"/>
      <c r="C358" s="37" t="s">
        <v>76</v>
      </c>
      <c r="D358" s="74" t="s">
        <v>76</v>
      </c>
      <c r="E358" s="39" t="s">
        <v>76</v>
      </c>
      <c r="F358" s="38" t="s">
        <v>76</v>
      </c>
      <c r="G358" s="39" t="s">
        <v>76</v>
      </c>
      <c r="H358" s="38" t="s">
        <v>76</v>
      </c>
      <c r="I358" s="39" t="s">
        <v>76</v>
      </c>
      <c r="J358" s="38" t="s">
        <v>76</v>
      </c>
      <c r="K358" s="39" t="s">
        <v>76</v>
      </c>
      <c r="L358" s="38" t="s">
        <v>76</v>
      </c>
      <c r="M358" s="39" t="s">
        <v>76</v>
      </c>
      <c r="N358" s="38" t="s">
        <v>76</v>
      </c>
      <c r="O358" s="39" t="s">
        <v>76</v>
      </c>
      <c r="P358" s="38" t="s">
        <v>76</v>
      </c>
      <c r="Q358" s="39" t="s">
        <v>76</v>
      </c>
      <c r="R358" s="40" t="s">
        <v>76</v>
      </c>
    </row>
    <row r="359" spans="1:18" ht="15" x14ac:dyDescent="0.2">
      <c r="A359" s="32" t="s">
        <v>741</v>
      </c>
      <c r="B359" s="62" t="s">
        <v>76</v>
      </c>
      <c r="C359" s="55" t="s">
        <v>76</v>
      </c>
      <c r="D359" s="75" t="s">
        <v>76</v>
      </c>
      <c r="E359" s="34" t="s">
        <v>76</v>
      </c>
      <c r="F359" s="33" t="s">
        <v>76</v>
      </c>
      <c r="G359" s="34" t="s">
        <v>76</v>
      </c>
      <c r="H359" s="33" t="s">
        <v>76</v>
      </c>
      <c r="I359" s="34" t="s">
        <v>76</v>
      </c>
      <c r="J359" s="33" t="s">
        <v>76</v>
      </c>
      <c r="K359" s="34" t="s">
        <v>76</v>
      </c>
      <c r="L359" s="33" t="s">
        <v>76</v>
      </c>
      <c r="M359" s="34" t="s">
        <v>76</v>
      </c>
      <c r="N359" s="33" t="s">
        <v>76</v>
      </c>
      <c r="O359" s="34" t="s">
        <v>76</v>
      </c>
      <c r="P359" s="33" t="s">
        <v>76</v>
      </c>
      <c r="Q359" s="34" t="s">
        <v>76</v>
      </c>
      <c r="R359" s="35" t="s">
        <v>76</v>
      </c>
    </row>
    <row r="360" spans="1:18" ht="15" x14ac:dyDescent="0.2">
      <c r="A360" s="36" t="s">
        <v>743</v>
      </c>
      <c r="B360" s="63" t="s">
        <v>76</v>
      </c>
      <c r="C360" s="37" t="s">
        <v>76</v>
      </c>
      <c r="D360" s="74" t="s">
        <v>76</v>
      </c>
      <c r="E360" s="39" t="s">
        <v>76</v>
      </c>
      <c r="F360" s="38" t="s">
        <v>76</v>
      </c>
      <c r="G360" s="39" t="s">
        <v>76</v>
      </c>
      <c r="H360" s="38" t="s">
        <v>76</v>
      </c>
      <c r="I360" s="39" t="s">
        <v>76</v>
      </c>
      <c r="J360" s="38" t="s">
        <v>76</v>
      </c>
      <c r="K360" s="39" t="s">
        <v>76</v>
      </c>
      <c r="L360" s="38" t="s">
        <v>76</v>
      </c>
      <c r="M360" s="39" t="s">
        <v>76</v>
      </c>
      <c r="N360" s="38" t="s">
        <v>76</v>
      </c>
      <c r="O360" s="39" t="s">
        <v>76</v>
      </c>
      <c r="P360" s="38" t="s">
        <v>76</v>
      </c>
      <c r="Q360" s="39" t="s">
        <v>76</v>
      </c>
      <c r="R360" s="40" t="s">
        <v>76</v>
      </c>
    </row>
    <row r="361" spans="1:18" ht="15" x14ac:dyDescent="0.2">
      <c r="A361" s="32" t="s">
        <v>745</v>
      </c>
      <c r="B361" s="62" t="s">
        <v>76</v>
      </c>
      <c r="C361" s="55" t="s">
        <v>76</v>
      </c>
      <c r="D361" s="75" t="s">
        <v>76</v>
      </c>
      <c r="E361" s="34" t="s">
        <v>76</v>
      </c>
      <c r="F361" s="33" t="s">
        <v>76</v>
      </c>
      <c r="G361" s="34" t="s">
        <v>76</v>
      </c>
      <c r="H361" s="33" t="s">
        <v>76</v>
      </c>
      <c r="I361" s="34" t="s">
        <v>76</v>
      </c>
      <c r="J361" s="33" t="s">
        <v>76</v>
      </c>
      <c r="K361" s="34" t="s">
        <v>76</v>
      </c>
      <c r="L361" s="33" t="s">
        <v>76</v>
      </c>
      <c r="M361" s="34" t="s">
        <v>76</v>
      </c>
      <c r="N361" s="33" t="s">
        <v>76</v>
      </c>
      <c r="O361" s="34" t="s">
        <v>76</v>
      </c>
      <c r="P361" s="33" t="s">
        <v>76</v>
      </c>
      <c r="Q361" s="34" t="s">
        <v>76</v>
      </c>
      <c r="R361" s="35" t="s">
        <v>76</v>
      </c>
    </row>
    <row r="362" spans="1:18" ht="25.5" x14ac:dyDescent="0.2">
      <c r="A362" s="36" t="s">
        <v>747</v>
      </c>
      <c r="B362" s="63" t="s">
        <v>76</v>
      </c>
      <c r="C362" s="37" t="s">
        <v>76</v>
      </c>
      <c r="D362" s="74" t="s">
        <v>76</v>
      </c>
      <c r="E362" s="39" t="s">
        <v>76</v>
      </c>
      <c r="F362" s="38" t="s">
        <v>76</v>
      </c>
      <c r="G362" s="39" t="s">
        <v>76</v>
      </c>
      <c r="H362" s="38" t="s">
        <v>76</v>
      </c>
      <c r="I362" s="39" t="s">
        <v>76</v>
      </c>
      <c r="J362" s="38" t="s">
        <v>76</v>
      </c>
      <c r="K362" s="39" t="s">
        <v>76</v>
      </c>
      <c r="L362" s="38" t="s">
        <v>76</v>
      </c>
      <c r="M362" s="39" t="s">
        <v>76</v>
      </c>
      <c r="N362" s="38" t="s">
        <v>76</v>
      </c>
      <c r="O362" s="39" t="s">
        <v>76</v>
      </c>
      <c r="P362" s="38" t="s">
        <v>76</v>
      </c>
      <c r="Q362" s="39" t="s">
        <v>76</v>
      </c>
      <c r="R362" s="40" t="s">
        <v>76</v>
      </c>
    </row>
    <row r="363" spans="1:18" ht="15" x14ac:dyDescent="0.2">
      <c r="A363" s="32" t="s">
        <v>750</v>
      </c>
      <c r="B363" s="62" t="s">
        <v>76</v>
      </c>
      <c r="C363" s="55" t="s">
        <v>76</v>
      </c>
      <c r="D363" s="75" t="s">
        <v>76</v>
      </c>
      <c r="E363" s="34" t="s">
        <v>76</v>
      </c>
      <c r="F363" s="33" t="s">
        <v>76</v>
      </c>
      <c r="G363" s="34" t="s">
        <v>76</v>
      </c>
      <c r="H363" s="33" t="s">
        <v>76</v>
      </c>
      <c r="I363" s="34" t="s">
        <v>76</v>
      </c>
      <c r="J363" s="33" t="s">
        <v>76</v>
      </c>
      <c r="K363" s="34" t="s">
        <v>76</v>
      </c>
      <c r="L363" s="33" t="s">
        <v>76</v>
      </c>
      <c r="M363" s="34" t="s">
        <v>76</v>
      </c>
      <c r="N363" s="33" t="s">
        <v>76</v>
      </c>
      <c r="O363" s="34" t="s">
        <v>76</v>
      </c>
      <c r="P363" s="33" t="s">
        <v>76</v>
      </c>
      <c r="Q363" s="34" t="s">
        <v>76</v>
      </c>
      <c r="R363" s="35" t="s">
        <v>76</v>
      </c>
    </row>
    <row r="364" spans="1:18" ht="15" x14ac:dyDescent="0.2">
      <c r="A364" s="36" t="s">
        <v>753</v>
      </c>
      <c r="B364" s="63" t="s">
        <v>76</v>
      </c>
      <c r="C364" s="37" t="s">
        <v>76</v>
      </c>
      <c r="D364" s="74" t="s">
        <v>76</v>
      </c>
      <c r="E364" s="39" t="s">
        <v>76</v>
      </c>
      <c r="F364" s="38" t="s">
        <v>76</v>
      </c>
      <c r="G364" s="39" t="s">
        <v>76</v>
      </c>
      <c r="H364" s="38" t="s">
        <v>76</v>
      </c>
      <c r="I364" s="39" t="s">
        <v>76</v>
      </c>
      <c r="J364" s="38" t="s">
        <v>76</v>
      </c>
      <c r="K364" s="39" t="s">
        <v>76</v>
      </c>
      <c r="L364" s="38" t="s">
        <v>76</v>
      </c>
      <c r="M364" s="39" t="s">
        <v>76</v>
      </c>
      <c r="N364" s="38" t="s">
        <v>76</v>
      </c>
      <c r="O364" s="39" t="s">
        <v>76</v>
      </c>
      <c r="P364" s="38" t="s">
        <v>76</v>
      </c>
      <c r="Q364" s="39" t="s">
        <v>76</v>
      </c>
      <c r="R364" s="40" t="s">
        <v>76</v>
      </c>
    </row>
    <row r="365" spans="1:18" ht="15" x14ac:dyDescent="0.2">
      <c r="A365" s="32" t="s">
        <v>754</v>
      </c>
      <c r="B365" s="62" t="s">
        <v>76</v>
      </c>
      <c r="C365" s="55" t="s">
        <v>76</v>
      </c>
      <c r="D365" s="75" t="s">
        <v>76</v>
      </c>
      <c r="E365" s="34" t="s">
        <v>76</v>
      </c>
      <c r="F365" s="33" t="s">
        <v>76</v>
      </c>
      <c r="G365" s="34" t="s">
        <v>76</v>
      </c>
      <c r="H365" s="33" t="s">
        <v>76</v>
      </c>
      <c r="I365" s="34" t="s">
        <v>76</v>
      </c>
      <c r="J365" s="33" t="s">
        <v>76</v>
      </c>
      <c r="K365" s="34" t="s">
        <v>76</v>
      </c>
      <c r="L365" s="33" t="s">
        <v>76</v>
      </c>
      <c r="M365" s="34" t="s">
        <v>76</v>
      </c>
      <c r="N365" s="33" t="s">
        <v>76</v>
      </c>
      <c r="O365" s="34" t="s">
        <v>76</v>
      </c>
      <c r="P365" s="33" t="s">
        <v>76</v>
      </c>
      <c r="Q365" s="34" t="s">
        <v>76</v>
      </c>
      <c r="R365" s="35" t="s">
        <v>76</v>
      </c>
    </row>
    <row r="366" spans="1:18" ht="15" x14ac:dyDescent="0.2">
      <c r="A366" s="36" t="s">
        <v>755</v>
      </c>
      <c r="B366" s="63" t="s">
        <v>76</v>
      </c>
      <c r="C366" s="37" t="s">
        <v>76</v>
      </c>
      <c r="D366" s="74" t="s">
        <v>76</v>
      </c>
      <c r="E366" s="39" t="s">
        <v>76</v>
      </c>
      <c r="F366" s="38" t="s">
        <v>76</v>
      </c>
      <c r="G366" s="39" t="s">
        <v>76</v>
      </c>
      <c r="H366" s="38" t="s">
        <v>76</v>
      </c>
      <c r="I366" s="39" t="s">
        <v>76</v>
      </c>
      <c r="J366" s="38" t="s">
        <v>76</v>
      </c>
      <c r="K366" s="39" t="s">
        <v>76</v>
      </c>
      <c r="L366" s="38" t="s">
        <v>76</v>
      </c>
      <c r="M366" s="39" t="s">
        <v>76</v>
      </c>
      <c r="N366" s="38" t="s">
        <v>76</v>
      </c>
      <c r="O366" s="39" t="s">
        <v>76</v>
      </c>
      <c r="P366" s="38" t="s">
        <v>76</v>
      </c>
      <c r="Q366" s="39" t="s">
        <v>76</v>
      </c>
      <c r="R366" s="40" t="s">
        <v>76</v>
      </c>
    </row>
    <row r="367" spans="1:18" ht="15" x14ac:dyDescent="0.2">
      <c r="A367" s="32" t="s">
        <v>757</v>
      </c>
      <c r="B367" s="62" t="s">
        <v>76</v>
      </c>
      <c r="C367" s="55" t="s">
        <v>76</v>
      </c>
      <c r="D367" s="75" t="s">
        <v>76</v>
      </c>
      <c r="E367" s="34" t="s">
        <v>76</v>
      </c>
      <c r="F367" s="33" t="s">
        <v>76</v>
      </c>
      <c r="G367" s="34" t="s">
        <v>76</v>
      </c>
      <c r="H367" s="33" t="s">
        <v>76</v>
      </c>
      <c r="I367" s="34" t="s">
        <v>76</v>
      </c>
      <c r="J367" s="33" t="s">
        <v>76</v>
      </c>
      <c r="K367" s="34" t="s">
        <v>76</v>
      </c>
      <c r="L367" s="33" t="s">
        <v>76</v>
      </c>
      <c r="M367" s="34" t="s">
        <v>76</v>
      </c>
      <c r="N367" s="33" t="s">
        <v>76</v>
      </c>
      <c r="O367" s="34" t="s">
        <v>76</v>
      </c>
      <c r="P367" s="33" t="s">
        <v>76</v>
      </c>
      <c r="Q367" s="34" t="s">
        <v>76</v>
      </c>
      <c r="R367" s="35" t="s">
        <v>76</v>
      </c>
    </row>
    <row r="368" spans="1:18" ht="15" x14ac:dyDescent="0.2">
      <c r="A368" s="36" t="s">
        <v>759</v>
      </c>
      <c r="B368" s="63" t="s">
        <v>76</v>
      </c>
      <c r="C368" s="37" t="s">
        <v>76</v>
      </c>
      <c r="D368" s="74" t="s">
        <v>76</v>
      </c>
      <c r="E368" s="39" t="s">
        <v>76</v>
      </c>
      <c r="F368" s="38" t="s">
        <v>76</v>
      </c>
      <c r="G368" s="39" t="s">
        <v>76</v>
      </c>
      <c r="H368" s="38" t="s">
        <v>76</v>
      </c>
      <c r="I368" s="39" t="s">
        <v>76</v>
      </c>
      <c r="J368" s="38" t="s">
        <v>76</v>
      </c>
      <c r="K368" s="39" t="s">
        <v>76</v>
      </c>
      <c r="L368" s="38" t="s">
        <v>76</v>
      </c>
      <c r="M368" s="39" t="s">
        <v>76</v>
      </c>
      <c r="N368" s="38" t="s">
        <v>76</v>
      </c>
      <c r="O368" s="39" t="s">
        <v>76</v>
      </c>
      <c r="P368" s="38" t="s">
        <v>76</v>
      </c>
      <c r="Q368" s="39" t="s">
        <v>76</v>
      </c>
      <c r="R368" s="40" t="s">
        <v>76</v>
      </c>
    </row>
    <row r="369" spans="1:18" ht="15" x14ac:dyDescent="0.2">
      <c r="A369" s="32" t="s">
        <v>109</v>
      </c>
      <c r="B369" s="62"/>
      <c r="C369" s="55"/>
      <c r="D369" s="75">
        <v>0.99830796154170531</v>
      </c>
      <c r="E369" s="34">
        <v>43.24</v>
      </c>
      <c r="F369" s="33"/>
      <c r="G369" s="34">
        <v>43.24</v>
      </c>
      <c r="H369" s="33"/>
      <c r="I369" s="34">
        <v>43.24</v>
      </c>
      <c r="J369" s="33"/>
      <c r="K369" s="34">
        <v>43.24</v>
      </c>
      <c r="L369" s="33"/>
      <c r="M369" s="34">
        <v>43.24</v>
      </c>
      <c r="N369" s="33"/>
      <c r="O369" s="34">
        <v>43.24</v>
      </c>
      <c r="P369" s="33"/>
      <c r="Q369" s="34">
        <v>43.24</v>
      </c>
      <c r="R369" s="35"/>
    </row>
    <row r="370" spans="1:18" ht="15" x14ac:dyDescent="0.2">
      <c r="A370" s="36" t="s">
        <v>761</v>
      </c>
      <c r="B370" s="63" t="s">
        <v>76</v>
      </c>
      <c r="C370" s="37" t="s">
        <v>76</v>
      </c>
      <c r="D370" s="74" t="s">
        <v>76</v>
      </c>
      <c r="E370" s="39" t="s">
        <v>76</v>
      </c>
      <c r="F370" s="38" t="s">
        <v>76</v>
      </c>
      <c r="G370" s="39" t="s">
        <v>76</v>
      </c>
      <c r="H370" s="38" t="s">
        <v>76</v>
      </c>
      <c r="I370" s="39" t="s">
        <v>76</v>
      </c>
      <c r="J370" s="38" t="s">
        <v>76</v>
      </c>
      <c r="K370" s="39" t="s">
        <v>76</v>
      </c>
      <c r="L370" s="38" t="s">
        <v>76</v>
      </c>
      <c r="M370" s="39" t="s">
        <v>76</v>
      </c>
      <c r="N370" s="38" t="s">
        <v>76</v>
      </c>
      <c r="O370" s="39" t="s">
        <v>76</v>
      </c>
      <c r="P370" s="38" t="s">
        <v>76</v>
      </c>
      <c r="Q370" s="39" t="s">
        <v>76</v>
      </c>
      <c r="R370" s="40" t="s">
        <v>76</v>
      </c>
    </row>
    <row r="371" spans="1:18" ht="15" x14ac:dyDescent="0.2">
      <c r="A371" s="32" t="s">
        <v>762</v>
      </c>
      <c r="B371" s="62" t="s">
        <v>76</v>
      </c>
      <c r="C371" s="55" t="s">
        <v>76</v>
      </c>
      <c r="D371" s="75" t="s">
        <v>76</v>
      </c>
      <c r="E371" s="34" t="s">
        <v>76</v>
      </c>
      <c r="F371" s="33" t="s">
        <v>76</v>
      </c>
      <c r="G371" s="34" t="s">
        <v>76</v>
      </c>
      <c r="H371" s="33" t="s">
        <v>76</v>
      </c>
      <c r="I371" s="34" t="s">
        <v>76</v>
      </c>
      <c r="J371" s="33" t="s">
        <v>76</v>
      </c>
      <c r="K371" s="34" t="s">
        <v>76</v>
      </c>
      <c r="L371" s="33" t="s">
        <v>76</v>
      </c>
      <c r="M371" s="34" t="s">
        <v>76</v>
      </c>
      <c r="N371" s="33" t="s">
        <v>76</v>
      </c>
      <c r="O371" s="34" t="s">
        <v>76</v>
      </c>
      <c r="P371" s="33" t="s">
        <v>76</v>
      </c>
      <c r="Q371" s="34" t="s">
        <v>76</v>
      </c>
      <c r="R371" s="35" t="s">
        <v>76</v>
      </c>
    </row>
    <row r="372" spans="1:18" ht="15" x14ac:dyDescent="0.2">
      <c r="A372" s="36" t="s">
        <v>763</v>
      </c>
      <c r="B372" s="63" t="s">
        <v>76</v>
      </c>
      <c r="C372" s="37" t="s">
        <v>76</v>
      </c>
      <c r="D372" s="74" t="s">
        <v>76</v>
      </c>
      <c r="E372" s="39" t="s">
        <v>76</v>
      </c>
      <c r="F372" s="38" t="s">
        <v>76</v>
      </c>
      <c r="G372" s="39" t="s">
        <v>76</v>
      </c>
      <c r="H372" s="38" t="s">
        <v>76</v>
      </c>
      <c r="I372" s="39" t="s">
        <v>76</v>
      </c>
      <c r="J372" s="38" t="s">
        <v>76</v>
      </c>
      <c r="K372" s="39" t="s">
        <v>76</v>
      </c>
      <c r="L372" s="38" t="s">
        <v>76</v>
      </c>
      <c r="M372" s="39" t="s">
        <v>76</v>
      </c>
      <c r="N372" s="38" t="s">
        <v>76</v>
      </c>
      <c r="O372" s="39" t="s">
        <v>76</v>
      </c>
      <c r="P372" s="38" t="s">
        <v>76</v>
      </c>
      <c r="Q372" s="39" t="s">
        <v>76</v>
      </c>
      <c r="R372" s="40" t="s">
        <v>76</v>
      </c>
    </row>
    <row r="373" spans="1:18" ht="15" x14ac:dyDescent="0.2">
      <c r="A373" s="32" t="s">
        <v>764</v>
      </c>
      <c r="B373" s="62" t="s">
        <v>76</v>
      </c>
      <c r="C373" s="55" t="s">
        <v>76</v>
      </c>
      <c r="D373" s="75" t="s">
        <v>76</v>
      </c>
      <c r="E373" s="34" t="s">
        <v>76</v>
      </c>
      <c r="F373" s="33" t="s">
        <v>76</v>
      </c>
      <c r="G373" s="34" t="s">
        <v>76</v>
      </c>
      <c r="H373" s="33" t="s">
        <v>76</v>
      </c>
      <c r="I373" s="34" t="s">
        <v>76</v>
      </c>
      <c r="J373" s="33" t="s">
        <v>76</v>
      </c>
      <c r="K373" s="34" t="s">
        <v>76</v>
      </c>
      <c r="L373" s="33" t="s">
        <v>76</v>
      </c>
      <c r="M373" s="34" t="s">
        <v>76</v>
      </c>
      <c r="N373" s="33" t="s">
        <v>76</v>
      </c>
      <c r="O373" s="34" t="s">
        <v>76</v>
      </c>
      <c r="P373" s="33" t="s">
        <v>76</v>
      </c>
      <c r="Q373" s="34" t="s">
        <v>76</v>
      </c>
      <c r="R373" s="35" t="s">
        <v>76</v>
      </c>
    </row>
    <row r="374" spans="1:18" ht="15" x14ac:dyDescent="0.2">
      <c r="A374" s="36" t="s">
        <v>765</v>
      </c>
      <c r="B374" s="63" t="s">
        <v>76</v>
      </c>
      <c r="C374" s="37" t="s">
        <v>76</v>
      </c>
      <c r="D374" s="74" t="s">
        <v>76</v>
      </c>
      <c r="E374" s="39" t="s">
        <v>76</v>
      </c>
      <c r="F374" s="38" t="s">
        <v>76</v>
      </c>
      <c r="G374" s="39" t="s">
        <v>76</v>
      </c>
      <c r="H374" s="38" t="s">
        <v>76</v>
      </c>
      <c r="I374" s="39" t="s">
        <v>76</v>
      </c>
      <c r="J374" s="38" t="s">
        <v>76</v>
      </c>
      <c r="K374" s="39" t="s">
        <v>76</v>
      </c>
      <c r="L374" s="38" t="s">
        <v>76</v>
      </c>
      <c r="M374" s="39" t="s">
        <v>76</v>
      </c>
      <c r="N374" s="38" t="s">
        <v>76</v>
      </c>
      <c r="O374" s="39" t="s">
        <v>76</v>
      </c>
      <c r="P374" s="38" t="s">
        <v>76</v>
      </c>
      <c r="Q374" s="39" t="s">
        <v>76</v>
      </c>
      <c r="R374" s="40" t="s">
        <v>76</v>
      </c>
    </row>
    <row r="375" spans="1:18" ht="15" x14ac:dyDescent="0.2">
      <c r="A375" s="32" t="s">
        <v>766</v>
      </c>
      <c r="B375" s="62" t="s">
        <v>76</v>
      </c>
      <c r="C375" s="55" t="s">
        <v>76</v>
      </c>
      <c r="D375" s="75" t="s">
        <v>76</v>
      </c>
      <c r="E375" s="34" t="s">
        <v>76</v>
      </c>
      <c r="F375" s="33" t="s">
        <v>76</v>
      </c>
      <c r="G375" s="34" t="s">
        <v>76</v>
      </c>
      <c r="H375" s="33" t="s">
        <v>76</v>
      </c>
      <c r="I375" s="34" t="s">
        <v>76</v>
      </c>
      <c r="J375" s="33" t="s">
        <v>76</v>
      </c>
      <c r="K375" s="34" t="s">
        <v>76</v>
      </c>
      <c r="L375" s="33" t="s">
        <v>76</v>
      </c>
      <c r="M375" s="34" t="s">
        <v>76</v>
      </c>
      <c r="N375" s="33" t="s">
        <v>76</v>
      </c>
      <c r="O375" s="34" t="s">
        <v>76</v>
      </c>
      <c r="P375" s="33" t="s">
        <v>76</v>
      </c>
      <c r="Q375" s="34" t="s">
        <v>76</v>
      </c>
      <c r="R375" s="35" t="s">
        <v>76</v>
      </c>
    </row>
    <row r="376" spans="1:18" ht="15" x14ac:dyDescent="0.2">
      <c r="A376" s="36" t="s">
        <v>768</v>
      </c>
      <c r="B376" s="63" t="s">
        <v>76</v>
      </c>
      <c r="C376" s="37" t="s">
        <v>76</v>
      </c>
      <c r="D376" s="74" t="s">
        <v>76</v>
      </c>
      <c r="E376" s="39" t="s">
        <v>76</v>
      </c>
      <c r="F376" s="38" t="s">
        <v>76</v>
      </c>
      <c r="G376" s="39" t="s">
        <v>76</v>
      </c>
      <c r="H376" s="38" t="s">
        <v>76</v>
      </c>
      <c r="I376" s="39" t="s">
        <v>76</v>
      </c>
      <c r="J376" s="38" t="s">
        <v>76</v>
      </c>
      <c r="K376" s="39" t="s">
        <v>76</v>
      </c>
      <c r="L376" s="38" t="s">
        <v>76</v>
      </c>
      <c r="M376" s="39" t="s">
        <v>76</v>
      </c>
      <c r="N376" s="38" t="s">
        <v>76</v>
      </c>
      <c r="O376" s="39" t="s">
        <v>76</v>
      </c>
      <c r="P376" s="38" t="s">
        <v>76</v>
      </c>
      <c r="Q376" s="39" t="s">
        <v>76</v>
      </c>
      <c r="R376" s="40" t="s">
        <v>76</v>
      </c>
    </row>
    <row r="377" spans="1:18" ht="25.5" x14ac:dyDescent="0.2">
      <c r="A377" s="32" t="s">
        <v>770</v>
      </c>
      <c r="B377" s="62"/>
      <c r="C377" s="55"/>
      <c r="D377" s="75"/>
      <c r="E377" s="34">
        <v>37.5</v>
      </c>
      <c r="F377" s="33"/>
      <c r="G377" s="34">
        <v>37.5</v>
      </c>
      <c r="H377" s="33"/>
      <c r="I377" s="34">
        <v>37.5</v>
      </c>
      <c r="J377" s="33"/>
      <c r="K377" s="34">
        <v>37.5</v>
      </c>
      <c r="L377" s="33"/>
      <c r="M377" s="34">
        <v>37.5</v>
      </c>
      <c r="N377" s="33"/>
      <c r="O377" s="34">
        <v>37.5</v>
      </c>
      <c r="P377" s="33"/>
      <c r="Q377" s="34">
        <v>37.5</v>
      </c>
      <c r="R377" s="35"/>
    </row>
    <row r="378" spans="1:18" ht="15" x14ac:dyDescent="0.2">
      <c r="A378" s="36" t="s">
        <v>771</v>
      </c>
      <c r="B378" s="63" t="s">
        <v>76</v>
      </c>
      <c r="C378" s="37" t="s">
        <v>76</v>
      </c>
      <c r="D378" s="74" t="s">
        <v>76</v>
      </c>
      <c r="E378" s="39" t="s">
        <v>76</v>
      </c>
      <c r="F378" s="38" t="s">
        <v>76</v>
      </c>
      <c r="G378" s="39" t="s">
        <v>76</v>
      </c>
      <c r="H378" s="38" t="s">
        <v>76</v>
      </c>
      <c r="I378" s="39" t="s">
        <v>76</v>
      </c>
      <c r="J378" s="38" t="s">
        <v>76</v>
      </c>
      <c r="K378" s="39" t="s">
        <v>76</v>
      </c>
      <c r="L378" s="38" t="s">
        <v>76</v>
      </c>
      <c r="M378" s="39" t="s">
        <v>76</v>
      </c>
      <c r="N378" s="38" t="s">
        <v>76</v>
      </c>
      <c r="O378" s="39" t="s">
        <v>76</v>
      </c>
      <c r="P378" s="38" t="s">
        <v>76</v>
      </c>
      <c r="Q378" s="39" t="s">
        <v>76</v>
      </c>
      <c r="R378" s="40" t="s">
        <v>76</v>
      </c>
    </row>
    <row r="379" spans="1:18" ht="15" x14ac:dyDescent="0.2">
      <c r="A379" s="32" t="s">
        <v>773</v>
      </c>
      <c r="B379" s="62" t="s">
        <v>76</v>
      </c>
      <c r="C379" s="55" t="s">
        <v>76</v>
      </c>
      <c r="D379" s="75" t="s">
        <v>76</v>
      </c>
      <c r="E379" s="34" t="s">
        <v>76</v>
      </c>
      <c r="F379" s="33" t="s">
        <v>76</v>
      </c>
      <c r="G379" s="34" t="s">
        <v>76</v>
      </c>
      <c r="H379" s="33" t="s">
        <v>76</v>
      </c>
      <c r="I379" s="34" t="s">
        <v>76</v>
      </c>
      <c r="J379" s="33" t="s">
        <v>76</v>
      </c>
      <c r="K379" s="34" t="s">
        <v>76</v>
      </c>
      <c r="L379" s="33" t="s">
        <v>76</v>
      </c>
      <c r="M379" s="34" t="s">
        <v>76</v>
      </c>
      <c r="N379" s="33" t="s">
        <v>76</v>
      </c>
      <c r="O379" s="34" t="s">
        <v>76</v>
      </c>
      <c r="P379" s="33" t="s">
        <v>76</v>
      </c>
      <c r="Q379" s="34" t="s">
        <v>76</v>
      </c>
      <c r="R379" s="35" t="s">
        <v>76</v>
      </c>
    </row>
    <row r="380" spans="1:18" ht="15" x14ac:dyDescent="0.2">
      <c r="A380" s="36" t="s">
        <v>774</v>
      </c>
      <c r="B380" s="63" t="s">
        <v>76</v>
      </c>
      <c r="C380" s="37" t="s">
        <v>76</v>
      </c>
      <c r="D380" s="74" t="s">
        <v>76</v>
      </c>
      <c r="E380" s="39" t="s">
        <v>76</v>
      </c>
      <c r="F380" s="38" t="s">
        <v>76</v>
      </c>
      <c r="G380" s="39" t="s">
        <v>76</v>
      </c>
      <c r="H380" s="38" t="s">
        <v>76</v>
      </c>
      <c r="I380" s="39" t="s">
        <v>76</v>
      </c>
      <c r="J380" s="38" t="s">
        <v>76</v>
      </c>
      <c r="K380" s="39" t="s">
        <v>76</v>
      </c>
      <c r="L380" s="38" t="s">
        <v>76</v>
      </c>
      <c r="M380" s="39" t="s">
        <v>76</v>
      </c>
      <c r="N380" s="38" t="s">
        <v>76</v>
      </c>
      <c r="O380" s="39" t="s">
        <v>76</v>
      </c>
      <c r="P380" s="38" t="s">
        <v>76</v>
      </c>
      <c r="Q380" s="39" t="s">
        <v>76</v>
      </c>
      <c r="R380" s="40" t="s">
        <v>76</v>
      </c>
    </row>
    <row r="381" spans="1:18" ht="15" x14ac:dyDescent="0.2">
      <c r="A381" s="32" t="s">
        <v>775</v>
      </c>
      <c r="B381" s="62" t="s">
        <v>76</v>
      </c>
      <c r="C381" s="55" t="s">
        <v>76</v>
      </c>
      <c r="D381" s="75" t="s">
        <v>76</v>
      </c>
      <c r="E381" s="34" t="s">
        <v>76</v>
      </c>
      <c r="F381" s="33" t="s">
        <v>76</v>
      </c>
      <c r="G381" s="34" t="s">
        <v>76</v>
      </c>
      <c r="H381" s="33" t="s">
        <v>76</v>
      </c>
      <c r="I381" s="34" t="s">
        <v>76</v>
      </c>
      <c r="J381" s="33" t="s">
        <v>76</v>
      </c>
      <c r="K381" s="34" t="s">
        <v>76</v>
      </c>
      <c r="L381" s="33" t="s">
        <v>76</v>
      </c>
      <c r="M381" s="34" t="s">
        <v>76</v>
      </c>
      <c r="N381" s="33" t="s">
        <v>76</v>
      </c>
      <c r="O381" s="34" t="s">
        <v>76</v>
      </c>
      <c r="P381" s="33" t="s">
        <v>76</v>
      </c>
      <c r="Q381" s="34" t="s">
        <v>76</v>
      </c>
      <c r="R381" s="35" t="s">
        <v>76</v>
      </c>
    </row>
    <row r="382" spans="1:18" ht="15" x14ac:dyDescent="0.2">
      <c r="A382" s="36" t="s">
        <v>776</v>
      </c>
      <c r="B382" s="63" t="s">
        <v>76</v>
      </c>
      <c r="C382" s="37" t="s">
        <v>76</v>
      </c>
      <c r="D382" s="74" t="s">
        <v>76</v>
      </c>
      <c r="E382" s="39" t="s">
        <v>76</v>
      </c>
      <c r="F382" s="38" t="s">
        <v>76</v>
      </c>
      <c r="G382" s="39" t="s">
        <v>76</v>
      </c>
      <c r="H382" s="38" t="s">
        <v>76</v>
      </c>
      <c r="I382" s="39" t="s">
        <v>76</v>
      </c>
      <c r="J382" s="38" t="s">
        <v>76</v>
      </c>
      <c r="K382" s="39" t="s">
        <v>76</v>
      </c>
      <c r="L382" s="38" t="s">
        <v>76</v>
      </c>
      <c r="M382" s="39" t="s">
        <v>76</v>
      </c>
      <c r="N382" s="38" t="s">
        <v>76</v>
      </c>
      <c r="O382" s="39" t="s">
        <v>76</v>
      </c>
      <c r="P382" s="38" t="s">
        <v>76</v>
      </c>
      <c r="Q382" s="39" t="s">
        <v>76</v>
      </c>
      <c r="R382" s="40" t="s">
        <v>76</v>
      </c>
    </row>
    <row r="383" spans="1:18" ht="15" x14ac:dyDescent="0.2">
      <c r="A383" s="32" t="s">
        <v>778</v>
      </c>
      <c r="B383" s="62" t="s">
        <v>76</v>
      </c>
      <c r="C383" s="55" t="s">
        <v>76</v>
      </c>
      <c r="D383" s="75" t="s">
        <v>76</v>
      </c>
      <c r="E383" s="34" t="s">
        <v>76</v>
      </c>
      <c r="F383" s="33" t="s">
        <v>76</v>
      </c>
      <c r="G383" s="34" t="s">
        <v>76</v>
      </c>
      <c r="H383" s="33" t="s">
        <v>76</v>
      </c>
      <c r="I383" s="34" t="s">
        <v>76</v>
      </c>
      <c r="J383" s="33" t="s">
        <v>76</v>
      </c>
      <c r="K383" s="34" t="s">
        <v>76</v>
      </c>
      <c r="L383" s="33" t="s">
        <v>76</v>
      </c>
      <c r="M383" s="34" t="s">
        <v>76</v>
      </c>
      <c r="N383" s="33" t="s">
        <v>76</v>
      </c>
      <c r="O383" s="34" t="s">
        <v>76</v>
      </c>
      <c r="P383" s="33" t="s">
        <v>76</v>
      </c>
      <c r="Q383" s="34" t="s">
        <v>76</v>
      </c>
      <c r="R383" s="35" t="s">
        <v>76</v>
      </c>
    </row>
    <row r="384" spans="1:18" ht="15" x14ac:dyDescent="0.2">
      <c r="A384" s="36" t="s">
        <v>780</v>
      </c>
      <c r="B384" s="63">
        <v>6200</v>
      </c>
      <c r="C384" s="37">
        <v>1</v>
      </c>
      <c r="D384" s="74">
        <v>0.99839018857866191</v>
      </c>
      <c r="E384" s="39">
        <v>11.56</v>
      </c>
      <c r="F384" s="38"/>
      <c r="G384" s="39">
        <v>17.68</v>
      </c>
      <c r="H384" s="38"/>
      <c r="I384" s="39">
        <v>19.72</v>
      </c>
      <c r="J384" s="38"/>
      <c r="K384" s="39">
        <v>21.76</v>
      </c>
      <c r="L384" s="38"/>
      <c r="M384" s="39">
        <v>25.84</v>
      </c>
      <c r="N384" s="38"/>
      <c r="O384" s="39">
        <v>31.96</v>
      </c>
      <c r="P384" s="38"/>
      <c r="Q384" s="39">
        <v>42.16</v>
      </c>
      <c r="R384" s="40"/>
    </row>
    <row r="385" spans="1:18" ht="15" x14ac:dyDescent="0.2">
      <c r="A385" s="32" t="s">
        <v>782</v>
      </c>
      <c r="B385" s="62">
        <v>3880</v>
      </c>
      <c r="C385" s="55">
        <v>1</v>
      </c>
      <c r="D385" s="75">
        <v>1.2812063606679431</v>
      </c>
      <c r="E385" s="34">
        <v>22.19</v>
      </c>
      <c r="F385" s="33"/>
      <c r="G385" s="34">
        <v>30.77</v>
      </c>
      <c r="H385" s="33"/>
      <c r="I385" s="34">
        <v>33.630000000000003</v>
      </c>
      <c r="J385" s="33"/>
      <c r="K385" s="34">
        <v>36.5</v>
      </c>
      <c r="L385" s="33"/>
      <c r="M385" s="34">
        <v>42.22</v>
      </c>
      <c r="N385" s="33"/>
      <c r="O385" s="34">
        <v>50.8</v>
      </c>
      <c r="P385" s="33"/>
      <c r="Q385" s="34">
        <v>65.11</v>
      </c>
      <c r="R385" s="35"/>
    </row>
    <row r="386" spans="1:18" ht="15" x14ac:dyDescent="0.2">
      <c r="A386" s="36" t="s">
        <v>783</v>
      </c>
      <c r="B386" s="63">
        <v>2900</v>
      </c>
      <c r="C386" s="37">
        <v>1</v>
      </c>
      <c r="D386" s="74">
        <v>0.63827166954144698</v>
      </c>
      <c r="E386" s="39">
        <v>34</v>
      </c>
      <c r="F386" s="38"/>
      <c r="G386" s="39">
        <v>34</v>
      </c>
      <c r="H386" s="38"/>
      <c r="I386" s="39">
        <v>34</v>
      </c>
      <c r="J386" s="38"/>
      <c r="K386" s="39">
        <v>34</v>
      </c>
      <c r="L386" s="38"/>
      <c r="M386" s="39">
        <v>34</v>
      </c>
      <c r="N386" s="38"/>
      <c r="O386" s="39">
        <v>34</v>
      </c>
      <c r="P386" s="38"/>
      <c r="Q386" s="39">
        <v>34</v>
      </c>
      <c r="R386" s="40"/>
    </row>
    <row r="387" spans="1:18" ht="15" x14ac:dyDescent="0.2">
      <c r="A387" s="32" t="s">
        <v>110</v>
      </c>
      <c r="B387" s="62"/>
      <c r="C387" s="55"/>
      <c r="D387" s="75"/>
      <c r="E387" s="34">
        <v>52</v>
      </c>
      <c r="F387" s="33"/>
      <c r="G387" s="34">
        <v>52</v>
      </c>
      <c r="H387" s="33"/>
      <c r="I387" s="34">
        <v>52</v>
      </c>
      <c r="J387" s="33"/>
      <c r="K387" s="34">
        <v>52</v>
      </c>
      <c r="L387" s="33"/>
      <c r="M387" s="34">
        <v>52</v>
      </c>
      <c r="N387" s="33"/>
      <c r="O387" s="34">
        <v>52</v>
      </c>
      <c r="P387" s="33"/>
      <c r="Q387" s="34">
        <v>52</v>
      </c>
      <c r="R387" s="35"/>
    </row>
    <row r="388" spans="1:18" ht="15" x14ac:dyDescent="0.2">
      <c r="A388" s="36" t="s">
        <v>785</v>
      </c>
      <c r="B388" s="63" t="s">
        <v>76</v>
      </c>
      <c r="C388" s="37" t="s">
        <v>76</v>
      </c>
      <c r="D388" s="74" t="s">
        <v>76</v>
      </c>
      <c r="E388" s="39" t="s">
        <v>76</v>
      </c>
      <c r="F388" s="38" t="s">
        <v>76</v>
      </c>
      <c r="G388" s="39" t="s">
        <v>76</v>
      </c>
      <c r="H388" s="38" t="s">
        <v>76</v>
      </c>
      <c r="I388" s="39" t="s">
        <v>76</v>
      </c>
      <c r="J388" s="38" t="s">
        <v>76</v>
      </c>
      <c r="K388" s="39" t="s">
        <v>76</v>
      </c>
      <c r="L388" s="38" t="s">
        <v>76</v>
      </c>
      <c r="M388" s="39" t="s">
        <v>76</v>
      </c>
      <c r="N388" s="38" t="s">
        <v>76</v>
      </c>
      <c r="O388" s="39" t="s">
        <v>76</v>
      </c>
      <c r="P388" s="38" t="s">
        <v>76</v>
      </c>
      <c r="Q388" s="39" t="s">
        <v>76</v>
      </c>
      <c r="R388" s="40" t="s">
        <v>76</v>
      </c>
    </row>
    <row r="389" spans="1:18" ht="15" x14ac:dyDescent="0.2">
      <c r="A389" s="32" t="s">
        <v>787</v>
      </c>
      <c r="B389" s="62" t="s">
        <v>76</v>
      </c>
      <c r="C389" s="55" t="s">
        <v>76</v>
      </c>
      <c r="D389" s="75" t="s">
        <v>76</v>
      </c>
      <c r="E389" s="34" t="s">
        <v>76</v>
      </c>
      <c r="F389" s="33" t="s">
        <v>76</v>
      </c>
      <c r="G389" s="34" t="s">
        <v>76</v>
      </c>
      <c r="H389" s="33" t="s">
        <v>76</v>
      </c>
      <c r="I389" s="34" t="s">
        <v>76</v>
      </c>
      <c r="J389" s="33" t="s">
        <v>76</v>
      </c>
      <c r="K389" s="34" t="s">
        <v>76</v>
      </c>
      <c r="L389" s="33" t="s">
        <v>76</v>
      </c>
      <c r="M389" s="34" t="s">
        <v>76</v>
      </c>
      <c r="N389" s="33" t="s">
        <v>76</v>
      </c>
      <c r="O389" s="34" t="s">
        <v>76</v>
      </c>
      <c r="P389" s="33" t="s">
        <v>76</v>
      </c>
      <c r="Q389" s="34" t="s">
        <v>76</v>
      </c>
      <c r="R389" s="35" t="s">
        <v>76</v>
      </c>
    </row>
    <row r="390" spans="1:18" ht="15" x14ac:dyDescent="0.2">
      <c r="A390" s="36" t="s">
        <v>788</v>
      </c>
      <c r="B390" s="63">
        <v>318</v>
      </c>
      <c r="C390" s="37">
        <v>2</v>
      </c>
      <c r="D390" s="74"/>
      <c r="E390" s="39">
        <v>20</v>
      </c>
      <c r="F390" s="38"/>
      <c r="G390" s="39">
        <v>20</v>
      </c>
      <c r="H390" s="38"/>
      <c r="I390" s="39">
        <v>20</v>
      </c>
      <c r="J390" s="38"/>
      <c r="K390" s="39">
        <v>20</v>
      </c>
      <c r="L390" s="38"/>
      <c r="M390" s="39">
        <v>20</v>
      </c>
      <c r="N390" s="38"/>
      <c r="O390" s="39">
        <v>20</v>
      </c>
      <c r="P390" s="38"/>
      <c r="Q390" s="39">
        <v>20</v>
      </c>
      <c r="R390" s="40"/>
    </row>
    <row r="391" spans="1:18" ht="15" x14ac:dyDescent="0.2">
      <c r="A391" s="32" t="s">
        <v>790</v>
      </c>
      <c r="B391" s="62">
        <v>9655</v>
      </c>
      <c r="C391" s="55">
        <v>1</v>
      </c>
      <c r="D391" s="75">
        <v>1.0605947747360094</v>
      </c>
      <c r="E391" s="34">
        <v>12.06</v>
      </c>
      <c r="F391" s="33">
        <v>18.09</v>
      </c>
      <c r="G391" s="34">
        <v>24.96</v>
      </c>
      <c r="H391" s="33">
        <v>37.44</v>
      </c>
      <c r="I391" s="34">
        <v>29.26</v>
      </c>
      <c r="J391" s="33">
        <v>43.89</v>
      </c>
      <c r="K391" s="34">
        <v>33.56</v>
      </c>
      <c r="L391" s="33">
        <v>50.34</v>
      </c>
      <c r="M391" s="34">
        <v>42.16</v>
      </c>
      <c r="N391" s="33">
        <v>63.24</v>
      </c>
      <c r="O391" s="34">
        <v>55.06</v>
      </c>
      <c r="P391" s="33">
        <v>82.59</v>
      </c>
      <c r="Q391" s="34">
        <v>76.56</v>
      </c>
      <c r="R391" s="35">
        <v>114.84</v>
      </c>
    </row>
    <row r="392" spans="1:18" ht="25.5" x14ac:dyDescent="0.2">
      <c r="A392" s="36" t="s">
        <v>792</v>
      </c>
      <c r="B392" s="63" t="s">
        <v>76</v>
      </c>
      <c r="C392" s="37" t="s">
        <v>76</v>
      </c>
      <c r="D392" s="74" t="s">
        <v>76</v>
      </c>
      <c r="E392" s="39" t="s">
        <v>76</v>
      </c>
      <c r="F392" s="38" t="s">
        <v>76</v>
      </c>
      <c r="G392" s="39" t="s">
        <v>76</v>
      </c>
      <c r="H392" s="38" t="s">
        <v>76</v>
      </c>
      <c r="I392" s="39" t="s">
        <v>76</v>
      </c>
      <c r="J392" s="38" t="s">
        <v>76</v>
      </c>
      <c r="K392" s="39" t="s">
        <v>76</v>
      </c>
      <c r="L392" s="38" t="s">
        <v>76</v>
      </c>
      <c r="M392" s="39" t="s">
        <v>76</v>
      </c>
      <c r="N392" s="38" t="s">
        <v>76</v>
      </c>
      <c r="O392" s="39" t="s">
        <v>76</v>
      </c>
      <c r="P392" s="38" t="s">
        <v>76</v>
      </c>
      <c r="Q392" s="39" t="s">
        <v>76</v>
      </c>
      <c r="R392" s="40" t="s">
        <v>76</v>
      </c>
    </row>
    <row r="393" spans="1:18" ht="15" x14ac:dyDescent="0.2">
      <c r="A393" s="32" t="s">
        <v>794</v>
      </c>
      <c r="B393" s="62" t="s">
        <v>76</v>
      </c>
      <c r="C393" s="55" t="s">
        <v>76</v>
      </c>
      <c r="D393" s="75" t="s">
        <v>76</v>
      </c>
      <c r="E393" s="34" t="s">
        <v>76</v>
      </c>
      <c r="F393" s="33" t="s">
        <v>76</v>
      </c>
      <c r="G393" s="34" t="s">
        <v>76</v>
      </c>
      <c r="H393" s="33" t="s">
        <v>76</v>
      </c>
      <c r="I393" s="34" t="s">
        <v>76</v>
      </c>
      <c r="J393" s="33" t="s">
        <v>76</v>
      </c>
      <c r="K393" s="34" t="s">
        <v>76</v>
      </c>
      <c r="L393" s="33" t="s">
        <v>76</v>
      </c>
      <c r="M393" s="34" t="s">
        <v>76</v>
      </c>
      <c r="N393" s="33" t="s">
        <v>76</v>
      </c>
      <c r="O393" s="34" t="s">
        <v>76</v>
      </c>
      <c r="P393" s="33" t="s">
        <v>76</v>
      </c>
      <c r="Q393" s="34" t="s">
        <v>76</v>
      </c>
      <c r="R393" s="35" t="s">
        <v>76</v>
      </c>
    </row>
    <row r="394" spans="1:18" ht="15" x14ac:dyDescent="0.2">
      <c r="A394" s="36" t="s">
        <v>796</v>
      </c>
      <c r="B394" s="63" t="s">
        <v>76</v>
      </c>
      <c r="C394" s="37" t="s">
        <v>76</v>
      </c>
      <c r="D394" s="74" t="s">
        <v>76</v>
      </c>
      <c r="E394" s="39" t="s">
        <v>76</v>
      </c>
      <c r="F394" s="38" t="s">
        <v>76</v>
      </c>
      <c r="G394" s="39" t="s">
        <v>76</v>
      </c>
      <c r="H394" s="38" t="s">
        <v>76</v>
      </c>
      <c r="I394" s="39" t="s">
        <v>76</v>
      </c>
      <c r="J394" s="38" t="s">
        <v>76</v>
      </c>
      <c r="K394" s="39" t="s">
        <v>76</v>
      </c>
      <c r="L394" s="38" t="s">
        <v>76</v>
      </c>
      <c r="M394" s="39" t="s">
        <v>76</v>
      </c>
      <c r="N394" s="38" t="s">
        <v>76</v>
      </c>
      <c r="O394" s="39" t="s">
        <v>76</v>
      </c>
      <c r="P394" s="38" t="s">
        <v>76</v>
      </c>
      <c r="Q394" s="39" t="s">
        <v>76</v>
      </c>
      <c r="R394" s="40" t="s">
        <v>76</v>
      </c>
    </row>
    <row r="395" spans="1:18" ht="15" x14ac:dyDescent="0.2">
      <c r="A395" s="32" t="s">
        <v>148</v>
      </c>
      <c r="B395" s="62">
        <v>103264</v>
      </c>
      <c r="C395" s="55">
        <v>1</v>
      </c>
      <c r="D395" s="75">
        <v>1.0656709879489656</v>
      </c>
      <c r="E395" s="34">
        <v>33.450000000000003</v>
      </c>
      <c r="F395" s="33">
        <v>44.5</v>
      </c>
      <c r="G395" s="34">
        <v>33.450000000000003</v>
      </c>
      <c r="H395" s="33">
        <v>44.5</v>
      </c>
      <c r="I395" s="34">
        <v>33.450000000000003</v>
      </c>
      <c r="J395" s="33">
        <v>44.5</v>
      </c>
      <c r="K395" s="34">
        <v>33.450000000000003</v>
      </c>
      <c r="L395" s="33">
        <v>44.5</v>
      </c>
      <c r="M395" s="34">
        <v>33.450000000000003</v>
      </c>
      <c r="N395" s="33">
        <v>44.5</v>
      </c>
      <c r="O395" s="34">
        <v>33.450000000000003</v>
      </c>
      <c r="P395" s="33">
        <v>44.5</v>
      </c>
      <c r="Q395" s="34">
        <v>33.450000000000003</v>
      </c>
      <c r="R395" s="35">
        <v>44.5</v>
      </c>
    </row>
  </sheetData>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87" fitToHeight="0" orientation="landscape" useFirstPageNumber="1" r:id="rId1"/>
  <headerFooter alignWithMargins="0">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K394"/>
  <sheetViews>
    <sheetView showGridLines="0" view="pageLayout" zoomScaleNormal="100" zoomScaleSheetLayoutView="100" workbookViewId="0">
      <selection activeCell="A2" sqref="A2"/>
    </sheetView>
  </sheetViews>
  <sheetFormatPr defaultColWidth="16.7109375" defaultRowHeight="12.75" x14ac:dyDescent="0.2"/>
  <cols>
    <col min="1" max="1" width="44.140625" style="1" customWidth="1"/>
    <col min="2" max="2" width="8.7109375" style="7" bestFit="1" customWidth="1"/>
    <col min="3" max="3" width="2.5703125" style="8" bestFit="1" customWidth="1"/>
    <col min="4" max="4" width="9.28515625" style="8" customWidth="1"/>
    <col min="5" max="6" width="12" style="8"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54" t="s">
        <v>820</v>
      </c>
      <c r="B1" s="155"/>
      <c r="C1" s="155"/>
      <c r="D1" s="155"/>
      <c r="E1" s="155"/>
      <c r="F1" s="155"/>
      <c r="G1" s="155"/>
      <c r="H1" s="155"/>
      <c r="I1" s="155"/>
      <c r="J1" s="155"/>
      <c r="K1" s="155"/>
    </row>
    <row r="2" spans="1:11" ht="64.5" customHeight="1" thickBot="1" x14ac:dyDescent="0.25">
      <c r="A2" s="17" t="s">
        <v>1</v>
      </c>
      <c r="B2" s="156" t="s">
        <v>48</v>
      </c>
      <c r="C2" s="156"/>
      <c r="D2" s="18" t="s">
        <v>21</v>
      </c>
      <c r="E2" s="19" t="s">
        <v>39</v>
      </c>
      <c r="F2" s="19" t="s">
        <v>44</v>
      </c>
      <c r="G2" s="20" t="s">
        <v>20</v>
      </c>
      <c r="H2" s="21" t="s">
        <v>22</v>
      </c>
      <c r="I2" s="19" t="s">
        <v>6</v>
      </c>
      <c r="J2" s="19" t="s">
        <v>19</v>
      </c>
      <c r="K2" s="19" t="s">
        <v>46</v>
      </c>
    </row>
    <row r="3" spans="1:11" ht="15" x14ac:dyDescent="0.2">
      <c r="A3" s="36" t="s">
        <v>111</v>
      </c>
      <c r="B3" s="61">
        <v>117</v>
      </c>
      <c r="C3" s="37">
        <v>1</v>
      </c>
      <c r="D3" s="43" t="s">
        <v>818</v>
      </c>
      <c r="E3" s="43" t="s">
        <v>803</v>
      </c>
      <c r="F3" s="43" t="s">
        <v>804</v>
      </c>
      <c r="G3" s="44">
        <v>0</v>
      </c>
      <c r="H3" s="43" t="s">
        <v>805</v>
      </c>
      <c r="I3" s="43">
        <v>3</v>
      </c>
      <c r="J3" s="44">
        <v>3000</v>
      </c>
      <c r="K3" s="66" t="s">
        <v>76</v>
      </c>
    </row>
    <row r="4" spans="1:11" ht="15" x14ac:dyDescent="0.2">
      <c r="A4" s="32" t="s">
        <v>117</v>
      </c>
      <c r="B4" s="62">
        <v>1437</v>
      </c>
      <c r="C4" s="55">
        <v>1</v>
      </c>
      <c r="D4" s="41" t="s">
        <v>818</v>
      </c>
      <c r="E4" s="41" t="s">
        <v>803</v>
      </c>
      <c r="F4" s="41" t="s">
        <v>804</v>
      </c>
      <c r="G4" s="42">
        <v>0</v>
      </c>
      <c r="H4" s="41" t="s">
        <v>805</v>
      </c>
      <c r="I4" s="41">
        <v>3</v>
      </c>
      <c r="J4" s="42">
        <v>3000</v>
      </c>
      <c r="K4" s="67" t="s">
        <v>76</v>
      </c>
    </row>
    <row r="5" spans="1:11" ht="15" x14ac:dyDescent="0.2">
      <c r="A5" s="36" t="s">
        <v>120</v>
      </c>
      <c r="B5" s="63">
        <v>125</v>
      </c>
      <c r="C5" s="37">
        <v>1</v>
      </c>
      <c r="D5" s="43" t="s">
        <v>818</v>
      </c>
      <c r="E5" s="43" t="s">
        <v>803</v>
      </c>
      <c r="F5" s="43" t="s">
        <v>804</v>
      </c>
      <c r="G5" s="44">
        <v>0</v>
      </c>
      <c r="H5" s="43" t="s">
        <v>805</v>
      </c>
      <c r="I5" s="43">
        <v>3</v>
      </c>
      <c r="J5" s="44">
        <v>3000</v>
      </c>
      <c r="K5" s="66" t="s">
        <v>76</v>
      </c>
    </row>
    <row r="6" spans="1:11" ht="15" x14ac:dyDescent="0.2">
      <c r="A6" s="32" t="s">
        <v>123</v>
      </c>
      <c r="B6" s="62">
        <v>180</v>
      </c>
      <c r="C6" s="55">
        <v>1</v>
      </c>
      <c r="D6" s="41" t="s">
        <v>819</v>
      </c>
      <c r="E6" s="41" t="s">
        <v>803</v>
      </c>
      <c r="F6" s="41" t="s">
        <v>804</v>
      </c>
      <c r="G6" s="42">
        <v>0</v>
      </c>
      <c r="H6" s="41" t="s">
        <v>805</v>
      </c>
      <c r="I6" s="41">
        <v>2</v>
      </c>
      <c r="J6" s="42">
        <v>34000</v>
      </c>
      <c r="K6" s="67" t="s">
        <v>76</v>
      </c>
    </row>
    <row r="7" spans="1:11" ht="15" x14ac:dyDescent="0.2">
      <c r="A7" s="36" t="s">
        <v>124</v>
      </c>
      <c r="B7" s="63">
        <v>200</v>
      </c>
      <c r="C7" s="37">
        <v>1</v>
      </c>
      <c r="D7" s="43" t="s">
        <v>819</v>
      </c>
      <c r="E7" s="43" t="s">
        <v>803</v>
      </c>
      <c r="F7" s="43" t="s">
        <v>804</v>
      </c>
      <c r="G7" s="44">
        <v>0</v>
      </c>
      <c r="H7" s="43" t="s">
        <v>805</v>
      </c>
      <c r="I7" s="43">
        <v>2</v>
      </c>
      <c r="J7" s="44">
        <v>34000</v>
      </c>
      <c r="K7" s="66" t="s">
        <v>76</v>
      </c>
    </row>
    <row r="8" spans="1:11" ht="15" x14ac:dyDescent="0.2">
      <c r="A8" s="32" t="s">
        <v>127</v>
      </c>
      <c r="B8" s="62">
        <v>200</v>
      </c>
      <c r="C8" s="55">
        <v>1</v>
      </c>
      <c r="D8" s="41" t="s">
        <v>818</v>
      </c>
      <c r="E8" s="41" t="s">
        <v>803</v>
      </c>
      <c r="F8" s="41" t="s">
        <v>804</v>
      </c>
      <c r="G8" s="42">
        <v>0</v>
      </c>
      <c r="H8" s="41" t="s">
        <v>805</v>
      </c>
      <c r="I8" s="41">
        <v>3</v>
      </c>
      <c r="J8" s="42">
        <v>3000</v>
      </c>
      <c r="K8" s="67" t="s">
        <v>76</v>
      </c>
    </row>
    <row r="9" spans="1:11" ht="15" x14ac:dyDescent="0.2">
      <c r="A9" s="36" t="s">
        <v>129</v>
      </c>
      <c r="B9" s="63">
        <v>800</v>
      </c>
      <c r="C9" s="37">
        <v>1</v>
      </c>
      <c r="D9" s="43" t="s">
        <v>818</v>
      </c>
      <c r="E9" s="43" t="s">
        <v>803</v>
      </c>
      <c r="F9" s="43" t="s">
        <v>804</v>
      </c>
      <c r="G9" s="44">
        <v>0</v>
      </c>
      <c r="H9" s="43" t="s">
        <v>805</v>
      </c>
      <c r="I9" s="43">
        <v>3</v>
      </c>
      <c r="J9" s="44">
        <v>3000</v>
      </c>
      <c r="K9" s="66" t="s">
        <v>76</v>
      </c>
    </row>
    <row r="10" spans="1:11" ht="15" x14ac:dyDescent="0.2">
      <c r="A10" s="32" t="s">
        <v>132</v>
      </c>
      <c r="B10" s="62">
        <v>964</v>
      </c>
      <c r="C10" s="55">
        <v>1</v>
      </c>
      <c r="D10" s="41" t="s">
        <v>818</v>
      </c>
      <c r="E10" s="41" t="s">
        <v>803</v>
      </c>
      <c r="F10" s="41" t="s">
        <v>804</v>
      </c>
      <c r="G10" s="42">
        <v>0</v>
      </c>
      <c r="H10" s="41" t="s">
        <v>806</v>
      </c>
      <c r="I10" s="41" t="s">
        <v>76</v>
      </c>
      <c r="J10" s="42" t="s">
        <v>76</v>
      </c>
      <c r="K10" s="67" t="s">
        <v>76</v>
      </c>
    </row>
    <row r="11" spans="1:11" ht="15" x14ac:dyDescent="0.2">
      <c r="A11" s="36" t="s">
        <v>134</v>
      </c>
      <c r="B11" s="63">
        <v>2500</v>
      </c>
      <c r="C11" s="37">
        <v>1</v>
      </c>
      <c r="D11" s="43" t="s">
        <v>818</v>
      </c>
      <c r="E11" s="43" t="s">
        <v>803</v>
      </c>
      <c r="F11" s="43" t="s">
        <v>804</v>
      </c>
      <c r="G11" s="44">
        <v>0</v>
      </c>
      <c r="H11" s="43" t="s">
        <v>805</v>
      </c>
      <c r="I11" s="43">
        <v>3</v>
      </c>
      <c r="J11" s="44">
        <v>3000</v>
      </c>
      <c r="K11" s="66" t="s">
        <v>76</v>
      </c>
    </row>
    <row r="12" spans="1:11" ht="15" x14ac:dyDescent="0.2">
      <c r="A12" s="32" t="s">
        <v>139</v>
      </c>
      <c r="B12" s="62">
        <v>132</v>
      </c>
      <c r="C12" s="55">
        <v>1</v>
      </c>
      <c r="D12" s="41" t="s">
        <v>819</v>
      </c>
      <c r="E12" s="41" t="s">
        <v>803</v>
      </c>
      <c r="F12" s="41" t="s">
        <v>807</v>
      </c>
      <c r="G12" s="42">
        <v>20000</v>
      </c>
      <c r="H12" s="41" t="s">
        <v>805</v>
      </c>
      <c r="I12" s="41">
        <v>2</v>
      </c>
      <c r="J12" s="42">
        <v>40000</v>
      </c>
      <c r="K12" s="67" t="s">
        <v>76</v>
      </c>
    </row>
    <row r="13" spans="1:11" ht="15" x14ac:dyDescent="0.2">
      <c r="A13" s="36" t="s">
        <v>142</v>
      </c>
      <c r="B13" s="63"/>
      <c r="C13" s="37"/>
      <c r="D13" s="43" t="s">
        <v>818</v>
      </c>
      <c r="E13" s="43" t="s">
        <v>803</v>
      </c>
      <c r="F13" s="43" t="s">
        <v>804</v>
      </c>
      <c r="G13" s="44">
        <v>0</v>
      </c>
      <c r="H13" s="43" t="s">
        <v>806</v>
      </c>
      <c r="I13" s="43" t="s">
        <v>76</v>
      </c>
      <c r="J13" s="44" t="s">
        <v>76</v>
      </c>
      <c r="K13" s="66" t="s">
        <v>76</v>
      </c>
    </row>
    <row r="14" spans="1:11" ht="15" x14ac:dyDescent="0.2">
      <c r="A14" s="32" t="s">
        <v>144</v>
      </c>
      <c r="B14" s="62">
        <v>59</v>
      </c>
      <c r="C14" s="55">
        <v>1</v>
      </c>
      <c r="D14" s="41" t="s">
        <v>818</v>
      </c>
      <c r="E14" s="41" t="s">
        <v>803</v>
      </c>
      <c r="F14" s="41" t="s">
        <v>807</v>
      </c>
      <c r="G14" s="42">
        <v>3500</v>
      </c>
      <c r="H14" s="41" t="s">
        <v>805</v>
      </c>
      <c r="I14" s="41">
        <v>3</v>
      </c>
      <c r="J14" s="42">
        <v>6000</v>
      </c>
      <c r="K14" s="67" t="s">
        <v>76</v>
      </c>
    </row>
    <row r="15" spans="1:11" ht="15" x14ac:dyDescent="0.2">
      <c r="A15" s="36" t="s">
        <v>147</v>
      </c>
      <c r="B15" s="63">
        <v>163</v>
      </c>
      <c r="C15" s="37">
        <v>1</v>
      </c>
      <c r="D15" s="43" t="s">
        <v>818</v>
      </c>
      <c r="E15" s="43" t="s">
        <v>803</v>
      </c>
      <c r="F15" s="43" t="s">
        <v>804</v>
      </c>
      <c r="G15" s="44">
        <v>0</v>
      </c>
      <c r="H15" s="43" t="s">
        <v>805</v>
      </c>
      <c r="I15" s="43">
        <v>3</v>
      </c>
      <c r="J15" s="44">
        <v>5000</v>
      </c>
      <c r="K15" s="66" t="s">
        <v>76</v>
      </c>
    </row>
    <row r="16" spans="1:11" ht="15" x14ac:dyDescent="0.2">
      <c r="A16" s="32" t="s">
        <v>151</v>
      </c>
      <c r="B16" s="62">
        <v>602</v>
      </c>
      <c r="C16" s="55">
        <v>1</v>
      </c>
      <c r="D16" s="41" t="s">
        <v>818</v>
      </c>
      <c r="E16" s="41" t="s">
        <v>803</v>
      </c>
      <c r="F16" s="41" t="s">
        <v>804</v>
      </c>
      <c r="G16" s="42">
        <v>0</v>
      </c>
      <c r="H16" s="41" t="s">
        <v>805</v>
      </c>
      <c r="I16" s="41">
        <v>2</v>
      </c>
      <c r="J16" s="42">
        <v>12000</v>
      </c>
      <c r="K16" s="67" t="s">
        <v>76</v>
      </c>
    </row>
    <row r="17" spans="1:11" ht="15" x14ac:dyDescent="0.2">
      <c r="A17" s="36" t="s">
        <v>153</v>
      </c>
      <c r="B17" s="63">
        <v>13657</v>
      </c>
      <c r="C17" s="37">
        <v>1</v>
      </c>
      <c r="D17" s="43" t="s">
        <v>818</v>
      </c>
      <c r="E17" s="43" t="s">
        <v>803</v>
      </c>
      <c r="F17" s="43" t="s">
        <v>804</v>
      </c>
      <c r="G17" s="44">
        <v>0</v>
      </c>
      <c r="H17" s="43" t="s">
        <v>805</v>
      </c>
      <c r="I17" s="43">
        <v>3</v>
      </c>
      <c r="J17" s="44">
        <v>5000</v>
      </c>
      <c r="K17" s="66" t="s">
        <v>76</v>
      </c>
    </row>
    <row r="18" spans="1:11" ht="15" x14ac:dyDescent="0.2">
      <c r="A18" s="32" t="s">
        <v>156</v>
      </c>
      <c r="B18" s="62">
        <v>500</v>
      </c>
      <c r="C18" s="55">
        <v>1</v>
      </c>
      <c r="D18" s="41" t="s">
        <v>818</v>
      </c>
      <c r="E18" s="41" t="s">
        <v>803</v>
      </c>
      <c r="F18" s="41" t="s">
        <v>804</v>
      </c>
      <c r="G18" s="42">
        <v>0</v>
      </c>
      <c r="H18" s="41" t="s">
        <v>805</v>
      </c>
      <c r="I18" s="41">
        <v>3</v>
      </c>
      <c r="J18" s="42">
        <v>3000</v>
      </c>
      <c r="K18" s="67" t="s">
        <v>76</v>
      </c>
    </row>
    <row r="19" spans="1:11" ht="15" x14ac:dyDescent="0.2">
      <c r="A19" s="36" t="s">
        <v>158</v>
      </c>
      <c r="B19" s="63">
        <v>150</v>
      </c>
      <c r="C19" s="37">
        <v>1</v>
      </c>
      <c r="D19" s="43" t="s">
        <v>819</v>
      </c>
      <c r="E19" s="43" t="s">
        <v>803</v>
      </c>
      <c r="F19" s="43" t="s">
        <v>804</v>
      </c>
      <c r="G19" s="44">
        <v>0</v>
      </c>
      <c r="H19" s="43" t="s">
        <v>805</v>
      </c>
      <c r="I19" s="43">
        <v>2</v>
      </c>
      <c r="J19" s="44">
        <v>8000</v>
      </c>
      <c r="K19" s="66" t="s">
        <v>76</v>
      </c>
    </row>
    <row r="20" spans="1:11" ht="15" x14ac:dyDescent="0.2">
      <c r="A20" s="32" t="s">
        <v>160</v>
      </c>
      <c r="B20" s="62"/>
      <c r="C20" s="55"/>
      <c r="D20" s="41" t="s">
        <v>76</v>
      </c>
      <c r="E20" s="41" t="s">
        <v>76</v>
      </c>
      <c r="F20" s="41" t="s">
        <v>76</v>
      </c>
      <c r="G20" s="42" t="s">
        <v>76</v>
      </c>
      <c r="H20" s="41" t="s">
        <v>76</v>
      </c>
      <c r="I20" s="41" t="s">
        <v>76</v>
      </c>
      <c r="J20" s="42" t="s">
        <v>76</v>
      </c>
      <c r="K20" s="67" t="s">
        <v>76</v>
      </c>
    </row>
    <row r="21" spans="1:11" ht="15" x14ac:dyDescent="0.2">
      <c r="A21" s="36" t="s">
        <v>164</v>
      </c>
      <c r="B21" s="63">
        <v>1606</v>
      </c>
      <c r="C21" s="37">
        <v>1</v>
      </c>
      <c r="D21" s="43" t="s">
        <v>819</v>
      </c>
      <c r="E21" s="43" t="s">
        <v>803</v>
      </c>
      <c r="F21" s="43" t="s">
        <v>804</v>
      </c>
      <c r="G21" s="44">
        <v>0</v>
      </c>
      <c r="H21" s="43" t="s">
        <v>805</v>
      </c>
      <c r="I21" s="43">
        <v>2</v>
      </c>
      <c r="J21" s="44">
        <v>10000</v>
      </c>
      <c r="K21" s="66" t="s">
        <v>76</v>
      </c>
    </row>
    <row r="22" spans="1:11" ht="15" x14ac:dyDescent="0.2">
      <c r="A22" s="32" t="s">
        <v>167</v>
      </c>
      <c r="B22" s="62">
        <v>69272</v>
      </c>
      <c r="C22" s="55">
        <v>1</v>
      </c>
      <c r="D22" s="41" t="s">
        <v>819</v>
      </c>
      <c r="E22" s="41" t="s">
        <v>803</v>
      </c>
      <c r="F22" s="41" t="s">
        <v>804</v>
      </c>
      <c r="G22" s="42">
        <v>0</v>
      </c>
      <c r="H22" s="41" t="s">
        <v>805</v>
      </c>
      <c r="I22" s="41">
        <v>2</v>
      </c>
      <c r="J22" s="42">
        <v>10000</v>
      </c>
      <c r="K22" s="67" t="s">
        <v>76</v>
      </c>
    </row>
    <row r="23" spans="1:11" ht="15" x14ac:dyDescent="0.2">
      <c r="A23" s="36" t="s">
        <v>169</v>
      </c>
      <c r="B23" s="63">
        <v>7975</v>
      </c>
      <c r="C23" s="37">
        <v>1</v>
      </c>
      <c r="D23" s="43" t="s">
        <v>819</v>
      </c>
      <c r="E23" s="43" t="s">
        <v>803</v>
      </c>
      <c r="F23" s="43" t="s">
        <v>804</v>
      </c>
      <c r="G23" s="44">
        <v>0</v>
      </c>
      <c r="H23" s="43" t="s">
        <v>805</v>
      </c>
      <c r="I23" s="43">
        <v>2</v>
      </c>
      <c r="J23" s="44">
        <v>10000</v>
      </c>
      <c r="K23" s="66" t="s">
        <v>76</v>
      </c>
    </row>
    <row r="24" spans="1:11" ht="15" x14ac:dyDescent="0.2">
      <c r="A24" s="32" t="s">
        <v>171</v>
      </c>
      <c r="B24" s="62">
        <v>844</v>
      </c>
      <c r="C24" s="55">
        <v>1</v>
      </c>
      <c r="D24" s="41" t="s">
        <v>819</v>
      </c>
      <c r="E24" s="41" t="s">
        <v>803</v>
      </c>
      <c r="F24" s="41" t="s">
        <v>804</v>
      </c>
      <c r="G24" s="42">
        <v>0</v>
      </c>
      <c r="H24" s="41" t="s">
        <v>805</v>
      </c>
      <c r="I24" s="41">
        <v>2</v>
      </c>
      <c r="J24" s="42">
        <v>10000</v>
      </c>
      <c r="K24" s="67" t="s">
        <v>76</v>
      </c>
    </row>
    <row r="25" spans="1:11" ht="15" x14ac:dyDescent="0.2">
      <c r="A25" s="36" t="s">
        <v>172</v>
      </c>
      <c r="B25" s="63">
        <v>21308</v>
      </c>
      <c r="C25" s="37">
        <v>1</v>
      </c>
      <c r="D25" s="43" t="s">
        <v>819</v>
      </c>
      <c r="E25" s="43" t="s">
        <v>803</v>
      </c>
      <c r="F25" s="43" t="s">
        <v>804</v>
      </c>
      <c r="G25" s="44">
        <v>0</v>
      </c>
      <c r="H25" s="43" t="s">
        <v>805</v>
      </c>
      <c r="I25" s="43">
        <v>2</v>
      </c>
      <c r="J25" s="44">
        <v>10000</v>
      </c>
      <c r="K25" s="66" t="s">
        <v>76</v>
      </c>
    </row>
    <row r="26" spans="1:11" ht="15" x14ac:dyDescent="0.2">
      <c r="A26" s="32" t="s">
        <v>174</v>
      </c>
      <c r="B26" s="62">
        <v>4943</v>
      </c>
      <c r="C26" s="55">
        <v>1</v>
      </c>
      <c r="D26" s="41" t="s">
        <v>819</v>
      </c>
      <c r="E26" s="41" t="s">
        <v>803</v>
      </c>
      <c r="F26" s="41" t="s">
        <v>804</v>
      </c>
      <c r="G26" s="42">
        <v>0</v>
      </c>
      <c r="H26" s="41" t="s">
        <v>805</v>
      </c>
      <c r="I26" s="41">
        <v>2</v>
      </c>
      <c r="J26" s="42">
        <v>10000</v>
      </c>
      <c r="K26" s="67" t="s">
        <v>76</v>
      </c>
    </row>
    <row r="27" spans="1:11" ht="15" x14ac:dyDescent="0.2">
      <c r="A27" s="36" t="s">
        <v>175</v>
      </c>
      <c r="B27" s="63">
        <v>21562</v>
      </c>
      <c r="C27" s="37">
        <v>1</v>
      </c>
      <c r="D27" s="43" t="s">
        <v>819</v>
      </c>
      <c r="E27" s="43" t="s">
        <v>803</v>
      </c>
      <c r="F27" s="43" t="s">
        <v>804</v>
      </c>
      <c r="G27" s="44">
        <v>0</v>
      </c>
      <c r="H27" s="43" t="s">
        <v>805</v>
      </c>
      <c r="I27" s="43">
        <v>2</v>
      </c>
      <c r="J27" s="44">
        <v>10000</v>
      </c>
      <c r="K27" s="66" t="s">
        <v>76</v>
      </c>
    </row>
    <row r="28" spans="1:11" ht="15" x14ac:dyDescent="0.2">
      <c r="A28" s="32" t="s">
        <v>177</v>
      </c>
      <c r="B28" s="62">
        <v>5717</v>
      </c>
      <c r="C28" s="55">
        <v>1</v>
      </c>
      <c r="D28" s="41" t="s">
        <v>819</v>
      </c>
      <c r="E28" s="41" t="s">
        <v>803</v>
      </c>
      <c r="F28" s="41" t="s">
        <v>804</v>
      </c>
      <c r="G28" s="42">
        <v>0</v>
      </c>
      <c r="H28" s="41" t="s">
        <v>805</v>
      </c>
      <c r="I28" s="41">
        <v>2</v>
      </c>
      <c r="J28" s="42">
        <v>10000</v>
      </c>
      <c r="K28" s="67" t="s">
        <v>76</v>
      </c>
    </row>
    <row r="29" spans="1:11" ht="15" x14ac:dyDescent="0.2">
      <c r="A29" s="36" t="s">
        <v>178</v>
      </c>
      <c r="B29" s="63">
        <v>9735</v>
      </c>
      <c r="C29" s="37">
        <v>1</v>
      </c>
      <c r="D29" s="43" t="s">
        <v>819</v>
      </c>
      <c r="E29" s="43" t="s">
        <v>803</v>
      </c>
      <c r="F29" s="43" t="s">
        <v>804</v>
      </c>
      <c r="G29" s="44">
        <v>0</v>
      </c>
      <c r="H29" s="43" t="s">
        <v>805</v>
      </c>
      <c r="I29" s="43">
        <v>2</v>
      </c>
      <c r="J29" s="44">
        <v>10000</v>
      </c>
      <c r="K29" s="66" t="s">
        <v>76</v>
      </c>
    </row>
    <row r="30" spans="1:11" ht="15" x14ac:dyDescent="0.2">
      <c r="A30" s="32" t="s">
        <v>179</v>
      </c>
      <c r="B30" s="62">
        <v>6205</v>
      </c>
      <c r="C30" s="55">
        <v>1</v>
      </c>
      <c r="D30" s="41" t="s">
        <v>819</v>
      </c>
      <c r="E30" s="41" t="s">
        <v>803</v>
      </c>
      <c r="F30" s="41" t="s">
        <v>804</v>
      </c>
      <c r="G30" s="42">
        <v>0</v>
      </c>
      <c r="H30" s="41" t="s">
        <v>805</v>
      </c>
      <c r="I30" s="41">
        <v>2</v>
      </c>
      <c r="J30" s="42">
        <v>10000</v>
      </c>
      <c r="K30" s="67" t="s">
        <v>76</v>
      </c>
    </row>
    <row r="31" spans="1:11" ht="15" x14ac:dyDescent="0.2">
      <c r="A31" s="36" t="s">
        <v>180</v>
      </c>
      <c r="B31" s="63">
        <v>463</v>
      </c>
      <c r="C31" s="37">
        <v>1</v>
      </c>
      <c r="D31" s="43" t="s">
        <v>819</v>
      </c>
      <c r="E31" s="43" t="s">
        <v>803</v>
      </c>
      <c r="F31" s="43" t="s">
        <v>804</v>
      </c>
      <c r="G31" s="44">
        <v>0</v>
      </c>
      <c r="H31" s="43" t="s">
        <v>805</v>
      </c>
      <c r="I31" s="43">
        <v>2</v>
      </c>
      <c r="J31" s="44">
        <v>10000</v>
      </c>
      <c r="K31" s="66" t="s">
        <v>76</v>
      </c>
    </row>
    <row r="32" spans="1:11" ht="15" x14ac:dyDescent="0.2">
      <c r="A32" s="32" t="s">
        <v>182</v>
      </c>
      <c r="B32" s="62">
        <v>360</v>
      </c>
      <c r="C32" s="55">
        <v>1</v>
      </c>
      <c r="D32" s="41" t="s">
        <v>818</v>
      </c>
      <c r="E32" s="41" t="s">
        <v>803</v>
      </c>
      <c r="F32" s="41" t="s">
        <v>804</v>
      </c>
      <c r="G32" s="42">
        <v>0</v>
      </c>
      <c r="H32" s="41" t="s">
        <v>805</v>
      </c>
      <c r="I32" s="41">
        <v>3</v>
      </c>
      <c r="J32" s="42">
        <v>3000</v>
      </c>
      <c r="K32" s="67" t="s">
        <v>76</v>
      </c>
    </row>
    <row r="33" spans="1:11" ht="15" x14ac:dyDescent="0.2">
      <c r="A33" s="36" t="s">
        <v>185</v>
      </c>
      <c r="B33" s="63">
        <v>2150</v>
      </c>
      <c r="C33" s="37">
        <v>1</v>
      </c>
      <c r="D33" s="43" t="s">
        <v>819</v>
      </c>
      <c r="E33" s="43" t="s">
        <v>803</v>
      </c>
      <c r="F33" s="43" t="s">
        <v>804</v>
      </c>
      <c r="G33" s="44">
        <v>0</v>
      </c>
      <c r="H33" s="43" t="s">
        <v>805</v>
      </c>
      <c r="I33" s="43">
        <v>2</v>
      </c>
      <c r="J33" s="44">
        <v>6000</v>
      </c>
      <c r="K33" s="66" t="s">
        <v>76</v>
      </c>
    </row>
    <row r="34" spans="1:11" ht="15" x14ac:dyDescent="0.2">
      <c r="A34" s="32" t="s">
        <v>188</v>
      </c>
      <c r="B34" s="62">
        <v>823</v>
      </c>
      <c r="C34" s="55">
        <v>1</v>
      </c>
      <c r="D34" s="41" t="s">
        <v>818</v>
      </c>
      <c r="E34" s="41" t="s">
        <v>803</v>
      </c>
      <c r="F34" s="41" t="s">
        <v>804</v>
      </c>
      <c r="G34" s="42">
        <v>0</v>
      </c>
      <c r="H34" s="41" t="s">
        <v>805</v>
      </c>
      <c r="I34" s="41">
        <v>3</v>
      </c>
      <c r="J34" s="42">
        <v>3000</v>
      </c>
      <c r="K34" s="67" t="s">
        <v>76</v>
      </c>
    </row>
    <row r="35" spans="1:11" ht="15" x14ac:dyDescent="0.2">
      <c r="A35" s="36" t="s">
        <v>190</v>
      </c>
      <c r="B35" s="63">
        <v>79335</v>
      </c>
      <c r="C35" s="37">
        <v>1</v>
      </c>
      <c r="D35" s="43" t="s">
        <v>819</v>
      </c>
      <c r="E35" s="43" t="s">
        <v>803</v>
      </c>
      <c r="F35" s="43" t="s">
        <v>804</v>
      </c>
      <c r="G35" s="44">
        <v>0</v>
      </c>
      <c r="H35" s="43" t="s">
        <v>805</v>
      </c>
      <c r="I35" s="43">
        <v>3</v>
      </c>
      <c r="J35" s="44">
        <v>8000</v>
      </c>
      <c r="K35" s="66" t="s">
        <v>76</v>
      </c>
    </row>
    <row r="36" spans="1:11" ht="15" x14ac:dyDescent="0.2">
      <c r="A36" s="32" t="s">
        <v>194</v>
      </c>
      <c r="B36" s="62">
        <v>8360</v>
      </c>
      <c r="C36" s="55">
        <v>1</v>
      </c>
      <c r="D36" s="41" t="s">
        <v>818</v>
      </c>
      <c r="E36" s="41" t="s">
        <v>803</v>
      </c>
      <c r="F36" s="41" t="s">
        <v>804</v>
      </c>
      <c r="G36" s="42">
        <v>0</v>
      </c>
      <c r="H36" s="41" t="s">
        <v>805</v>
      </c>
      <c r="I36" s="41">
        <v>3</v>
      </c>
      <c r="J36" s="42">
        <v>7500</v>
      </c>
      <c r="K36" s="67" t="s">
        <v>76</v>
      </c>
    </row>
    <row r="37" spans="1:11" ht="15" x14ac:dyDescent="0.2">
      <c r="A37" s="36" t="s">
        <v>196</v>
      </c>
      <c r="B37" s="63">
        <v>832</v>
      </c>
      <c r="C37" s="37">
        <v>1</v>
      </c>
      <c r="D37" s="43" t="s">
        <v>819</v>
      </c>
      <c r="E37" s="43" t="s">
        <v>803</v>
      </c>
      <c r="F37" s="43" t="s">
        <v>804</v>
      </c>
      <c r="G37" s="44">
        <v>0</v>
      </c>
      <c r="H37" s="43" t="s">
        <v>805</v>
      </c>
      <c r="I37" s="43">
        <v>2</v>
      </c>
      <c r="J37" s="44">
        <v>10000</v>
      </c>
      <c r="K37" s="66" t="s">
        <v>76</v>
      </c>
    </row>
    <row r="38" spans="1:11" ht="15" x14ac:dyDescent="0.2">
      <c r="A38" s="32" t="s">
        <v>199</v>
      </c>
      <c r="B38" s="62">
        <v>541</v>
      </c>
      <c r="C38" s="55">
        <v>1</v>
      </c>
      <c r="D38" s="41" t="s">
        <v>818</v>
      </c>
      <c r="E38" s="41" t="s">
        <v>803</v>
      </c>
      <c r="F38" s="41" t="s">
        <v>804</v>
      </c>
      <c r="G38" s="42">
        <v>0</v>
      </c>
      <c r="H38" s="41" t="s">
        <v>805</v>
      </c>
      <c r="I38" s="41">
        <v>3</v>
      </c>
      <c r="J38" s="42">
        <v>4000</v>
      </c>
      <c r="K38" s="67" t="s">
        <v>76</v>
      </c>
    </row>
    <row r="39" spans="1:11" ht="15" x14ac:dyDescent="0.2">
      <c r="A39" s="36" t="s">
        <v>201</v>
      </c>
      <c r="B39" s="63">
        <v>910</v>
      </c>
      <c r="C39" s="37">
        <v>1</v>
      </c>
      <c r="D39" s="43" t="s">
        <v>818</v>
      </c>
      <c r="E39" s="43" t="s">
        <v>803</v>
      </c>
      <c r="F39" s="43" t="s">
        <v>804</v>
      </c>
      <c r="G39" s="44">
        <v>0</v>
      </c>
      <c r="H39" s="43" t="s">
        <v>805</v>
      </c>
      <c r="I39" s="43">
        <v>3</v>
      </c>
      <c r="J39" s="44">
        <v>3000</v>
      </c>
      <c r="K39" s="66" t="s">
        <v>76</v>
      </c>
    </row>
    <row r="40" spans="1:11" ht="15" x14ac:dyDescent="0.2">
      <c r="A40" s="32" t="s">
        <v>204</v>
      </c>
      <c r="B40" s="62">
        <v>100</v>
      </c>
      <c r="C40" s="55">
        <v>1</v>
      </c>
      <c r="D40" s="41" t="s">
        <v>819</v>
      </c>
      <c r="E40" s="41" t="s">
        <v>803</v>
      </c>
      <c r="F40" s="41" t="s">
        <v>804</v>
      </c>
      <c r="G40" s="42">
        <v>0</v>
      </c>
      <c r="H40" s="41" t="s">
        <v>805</v>
      </c>
      <c r="I40" s="41">
        <v>2</v>
      </c>
      <c r="J40" s="42">
        <v>10000</v>
      </c>
      <c r="K40" s="67" t="s">
        <v>76</v>
      </c>
    </row>
    <row r="41" spans="1:11" ht="15" x14ac:dyDescent="0.2">
      <c r="A41" s="36" t="s">
        <v>206</v>
      </c>
      <c r="B41" s="63"/>
      <c r="C41" s="37"/>
      <c r="D41" s="43" t="s">
        <v>76</v>
      </c>
      <c r="E41" s="43" t="s">
        <v>76</v>
      </c>
      <c r="F41" s="43" t="s">
        <v>76</v>
      </c>
      <c r="G41" s="44" t="s">
        <v>76</v>
      </c>
      <c r="H41" s="43" t="s">
        <v>76</v>
      </c>
      <c r="I41" s="43" t="s">
        <v>76</v>
      </c>
      <c r="J41" s="44" t="s">
        <v>76</v>
      </c>
      <c r="K41" s="66" t="s">
        <v>76</v>
      </c>
    </row>
    <row r="42" spans="1:11" ht="15" x14ac:dyDescent="0.2">
      <c r="A42" s="32" t="s">
        <v>208</v>
      </c>
      <c r="B42" s="62">
        <v>6306</v>
      </c>
      <c r="C42" s="55">
        <v>1</v>
      </c>
      <c r="D42" s="41" t="s">
        <v>819</v>
      </c>
      <c r="E42" s="41" t="s">
        <v>803</v>
      </c>
      <c r="F42" s="41" t="s">
        <v>804</v>
      </c>
      <c r="G42" s="42">
        <v>0</v>
      </c>
      <c r="H42" s="41" t="s">
        <v>806</v>
      </c>
      <c r="I42" s="41" t="s">
        <v>76</v>
      </c>
      <c r="J42" s="42" t="s">
        <v>76</v>
      </c>
      <c r="K42" s="67" t="s">
        <v>76</v>
      </c>
    </row>
    <row r="43" spans="1:11" ht="15" x14ac:dyDescent="0.2">
      <c r="A43" s="36" t="s">
        <v>211</v>
      </c>
      <c r="B43" s="63">
        <v>18000</v>
      </c>
      <c r="C43" s="37">
        <v>1</v>
      </c>
      <c r="D43" s="43" t="s">
        <v>819</v>
      </c>
      <c r="E43" s="43" t="s">
        <v>803</v>
      </c>
      <c r="F43" s="43" t="s">
        <v>804</v>
      </c>
      <c r="G43" s="44">
        <v>0</v>
      </c>
      <c r="H43" s="43" t="s">
        <v>805</v>
      </c>
      <c r="I43" s="43">
        <v>2</v>
      </c>
      <c r="J43" s="44">
        <v>9000</v>
      </c>
      <c r="K43" s="66" t="s">
        <v>76</v>
      </c>
    </row>
    <row r="44" spans="1:11" ht="15" x14ac:dyDescent="0.2">
      <c r="A44" s="32" t="s">
        <v>213</v>
      </c>
      <c r="B44" s="62">
        <v>1115</v>
      </c>
      <c r="C44" s="55">
        <v>1</v>
      </c>
      <c r="D44" s="41" t="s">
        <v>818</v>
      </c>
      <c r="E44" s="41" t="s">
        <v>803</v>
      </c>
      <c r="F44" s="41" t="s">
        <v>804</v>
      </c>
      <c r="G44" s="42">
        <v>2000</v>
      </c>
      <c r="H44" s="41" t="s">
        <v>805</v>
      </c>
      <c r="I44" s="41">
        <v>2</v>
      </c>
      <c r="J44" s="42">
        <v>20000</v>
      </c>
      <c r="K44" s="67" t="s">
        <v>76</v>
      </c>
    </row>
    <row r="45" spans="1:11" ht="15" x14ac:dyDescent="0.2">
      <c r="A45" s="36" t="s">
        <v>215</v>
      </c>
      <c r="B45" s="63">
        <v>425</v>
      </c>
      <c r="C45" s="37">
        <v>1</v>
      </c>
      <c r="D45" s="43" t="s">
        <v>818</v>
      </c>
      <c r="E45" s="43" t="s">
        <v>803</v>
      </c>
      <c r="F45" s="43" t="s">
        <v>804</v>
      </c>
      <c r="G45" s="44">
        <v>0</v>
      </c>
      <c r="H45" s="43" t="s">
        <v>806</v>
      </c>
      <c r="I45" s="43" t="s">
        <v>76</v>
      </c>
      <c r="J45" s="44" t="s">
        <v>76</v>
      </c>
      <c r="K45" s="66" t="s">
        <v>76</v>
      </c>
    </row>
    <row r="46" spans="1:11" ht="15" x14ac:dyDescent="0.2">
      <c r="A46" s="32" t="s">
        <v>217</v>
      </c>
      <c r="B46" s="62">
        <v>49</v>
      </c>
      <c r="C46" s="55">
        <v>1</v>
      </c>
      <c r="D46" s="41" t="s">
        <v>818</v>
      </c>
      <c r="E46" s="41" t="s">
        <v>803</v>
      </c>
      <c r="F46" s="41" t="s">
        <v>807</v>
      </c>
      <c r="G46" s="42">
        <v>0</v>
      </c>
      <c r="H46" s="41" t="s">
        <v>805</v>
      </c>
      <c r="I46" s="41">
        <v>3</v>
      </c>
      <c r="J46" s="42">
        <v>4000</v>
      </c>
      <c r="K46" s="67" t="s">
        <v>76</v>
      </c>
    </row>
    <row r="47" spans="1:11" ht="15" x14ac:dyDescent="0.2">
      <c r="A47" s="36" t="s">
        <v>219</v>
      </c>
      <c r="B47" s="63"/>
      <c r="C47" s="37"/>
      <c r="D47" s="43" t="s">
        <v>76</v>
      </c>
      <c r="E47" s="43" t="s">
        <v>76</v>
      </c>
      <c r="F47" s="43" t="s">
        <v>76</v>
      </c>
      <c r="G47" s="44" t="s">
        <v>76</v>
      </c>
      <c r="H47" s="43" t="s">
        <v>76</v>
      </c>
      <c r="I47" s="43" t="s">
        <v>76</v>
      </c>
      <c r="J47" s="44" t="s">
        <v>76</v>
      </c>
      <c r="K47" s="66" t="s">
        <v>76</v>
      </c>
    </row>
    <row r="48" spans="1:11" ht="15" x14ac:dyDescent="0.2">
      <c r="A48" s="32" t="s">
        <v>222</v>
      </c>
      <c r="B48" s="62">
        <v>7006</v>
      </c>
      <c r="C48" s="55">
        <v>1</v>
      </c>
      <c r="D48" s="41" t="s">
        <v>818</v>
      </c>
      <c r="E48" s="41" t="s">
        <v>803</v>
      </c>
      <c r="F48" s="41" t="s">
        <v>804</v>
      </c>
      <c r="G48" s="42">
        <v>1000</v>
      </c>
      <c r="H48" s="41" t="s">
        <v>805</v>
      </c>
      <c r="I48" s="41">
        <v>2</v>
      </c>
      <c r="J48" s="42">
        <v>50000</v>
      </c>
      <c r="K48" s="67" t="s">
        <v>76</v>
      </c>
    </row>
    <row r="49" spans="1:11" ht="15" x14ac:dyDescent="0.2">
      <c r="A49" s="36" t="s">
        <v>224</v>
      </c>
      <c r="B49" s="63">
        <v>5507</v>
      </c>
      <c r="C49" s="37">
        <v>2</v>
      </c>
      <c r="D49" s="43" t="s">
        <v>76</v>
      </c>
      <c r="E49" s="43" t="s">
        <v>76</v>
      </c>
      <c r="F49" s="43" t="s">
        <v>76</v>
      </c>
      <c r="G49" s="44" t="s">
        <v>76</v>
      </c>
      <c r="H49" s="43" t="s">
        <v>76</v>
      </c>
      <c r="I49" s="43" t="s">
        <v>76</v>
      </c>
      <c r="J49" s="44" t="s">
        <v>76</v>
      </c>
      <c r="K49" s="66" t="s">
        <v>76</v>
      </c>
    </row>
    <row r="50" spans="1:11" ht="15" x14ac:dyDescent="0.2">
      <c r="A50" s="32" t="s">
        <v>227</v>
      </c>
      <c r="B50" s="62">
        <v>2437</v>
      </c>
      <c r="C50" s="55">
        <v>1</v>
      </c>
      <c r="D50" s="41" t="s">
        <v>819</v>
      </c>
      <c r="E50" s="41" t="s">
        <v>803</v>
      </c>
      <c r="F50" s="41" t="s">
        <v>807</v>
      </c>
      <c r="G50" s="42">
        <v>0</v>
      </c>
      <c r="H50" s="41" t="s">
        <v>805</v>
      </c>
      <c r="I50" s="41">
        <v>5</v>
      </c>
      <c r="J50" s="42">
        <v>10000</v>
      </c>
      <c r="K50" s="67" t="s">
        <v>76</v>
      </c>
    </row>
    <row r="51" spans="1:11" ht="15" x14ac:dyDescent="0.2">
      <c r="A51" s="36" t="s">
        <v>230</v>
      </c>
      <c r="B51" s="63">
        <v>50</v>
      </c>
      <c r="C51" s="37">
        <v>1</v>
      </c>
      <c r="D51" s="43" t="s">
        <v>818</v>
      </c>
      <c r="E51" s="43" t="s">
        <v>803</v>
      </c>
      <c r="F51" s="43" t="s">
        <v>804</v>
      </c>
      <c r="G51" s="44">
        <v>0</v>
      </c>
      <c r="H51" s="43" t="s">
        <v>805</v>
      </c>
      <c r="I51" s="43">
        <v>3</v>
      </c>
      <c r="J51" s="44">
        <v>2000</v>
      </c>
      <c r="K51" s="66" t="s">
        <v>76</v>
      </c>
    </row>
    <row r="52" spans="1:11" ht="15" x14ac:dyDescent="0.2">
      <c r="A52" s="32" t="s">
        <v>232</v>
      </c>
      <c r="B52" s="62">
        <v>1070</v>
      </c>
      <c r="C52" s="55">
        <v>1</v>
      </c>
      <c r="D52" s="41" t="s">
        <v>818</v>
      </c>
      <c r="E52" s="41" t="s">
        <v>803</v>
      </c>
      <c r="F52" s="41" t="s">
        <v>804</v>
      </c>
      <c r="G52" s="42">
        <v>0</v>
      </c>
      <c r="H52" s="41" t="s">
        <v>805</v>
      </c>
      <c r="I52" s="41">
        <v>3</v>
      </c>
      <c r="J52" s="42">
        <v>3000</v>
      </c>
      <c r="K52" s="67" t="s">
        <v>76</v>
      </c>
    </row>
    <row r="53" spans="1:11" ht="15" x14ac:dyDescent="0.2">
      <c r="A53" s="36" t="s">
        <v>234</v>
      </c>
      <c r="B53" s="63">
        <v>440</v>
      </c>
      <c r="C53" s="37">
        <v>1</v>
      </c>
      <c r="D53" s="43" t="s">
        <v>818</v>
      </c>
      <c r="E53" s="43" t="s">
        <v>803</v>
      </c>
      <c r="F53" s="43" t="s">
        <v>804</v>
      </c>
      <c r="G53" s="44">
        <v>0</v>
      </c>
      <c r="H53" s="43" t="s">
        <v>805</v>
      </c>
      <c r="I53" s="43">
        <v>3</v>
      </c>
      <c r="J53" s="44">
        <v>4000</v>
      </c>
      <c r="K53" s="66" t="s">
        <v>76</v>
      </c>
    </row>
    <row r="54" spans="1:11" ht="15" x14ac:dyDescent="0.2">
      <c r="A54" s="32" t="s">
        <v>237</v>
      </c>
      <c r="B54" s="62">
        <v>7786</v>
      </c>
      <c r="C54" s="55">
        <v>1</v>
      </c>
      <c r="D54" s="41" t="s">
        <v>818</v>
      </c>
      <c r="E54" s="41" t="s">
        <v>803</v>
      </c>
      <c r="F54" s="41" t="s">
        <v>804</v>
      </c>
      <c r="G54" s="42">
        <v>0</v>
      </c>
      <c r="H54" s="41" t="s">
        <v>806</v>
      </c>
      <c r="I54" s="41" t="s">
        <v>76</v>
      </c>
      <c r="J54" s="42" t="s">
        <v>76</v>
      </c>
      <c r="K54" s="67" t="s">
        <v>76</v>
      </c>
    </row>
    <row r="55" spans="1:11" ht="15" x14ac:dyDescent="0.2">
      <c r="A55" s="36" t="s">
        <v>75</v>
      </c>
      <c r="B55" s="63">
        <v>4005</v>
      </c>
      <c r="C55" s="37">
        <v>1</v>
      </c>
      <c r="D55" s="43" t="s">
        <v>819</v>
      </c>
      <c r="E55" s="43" t="s">
        <v>803</v>
      </c>
      <c r="F55" s="43" t="s">
        <v>804</v>
      </c>
      <c r="G55" s="44">
        <v>0</v>
      </c>
      <c r="H55" s="43" t="s">
        <v>806</v>
      </c>
      <c r="I55" s="43" t="s">
        <v>76</v>
      </c>
      <c r="J55" s="44" t="s">
        <v>76</v>
      </c>
      <c r="K55" s="66" t="s">
        <v>76</v>
      </c>
    </row>
    <row r="56" spans="1:11" ht="15" x14ac:dyDescent="0.2">
      <c r="A56" s="32" t="s">
        <v>241</v>
      </c>
      <c r="B56" s="62"/>
      <c r="C56" s="55"/>
      <c r="D56" s="41" t="s">
        <v>76</v>
      </c>
      <c r="E56" s="41" t="s">
        <v>76</v>
      </c>
      <c r="F56" s="41" t="s">
        <v>76</v>
      </c>
      <c r="G56" s="42" t="s">
        <v>76</v>
      </c>
      <c r="H56" s="41" t="s">
        <v>76</v>
      </c>
      <c r="I56" s="41" t="s">
        <v>76</v>
      </c>
      <c r="J56" s="42" t="s">
        <v>76</v>
      </c>
      <c r="K56" s="67" t="s">
        <v>76</v>
      </c>
    </row>
    <row r="57" spans="1:11" ht="15" x14ac:dyDescent="0.2">
      <c r="A57" s="36" t="s">
        <v>244</v>
      </c>
      <c r="B57" s="63">
        <v>39554</v>
      </c>
      <c r="C57" s="37">
        <v>2</v>
      </c>
      <c r="D57" s="43" t="s">
        <v>76</v>
      </c>
      <c r="E57" s="43" t="s">
        <v>76</v>
      </c>
      <c r="F57" s="43" t="s">
        <v>76</v>
      </c>
      <c r="G57" s="44" t="s">
        <v>76</v>
      </c>
      <c r="H57" s="43" t="s">
        <v>76</v>
      </c>
      <c r="I57" s="43" t="s">
        <v>76</v>
      </c>
      <c r="J57" s="44" t="s">
        <v>76</v>
      </c>
      <c r="K57" s="66" t="s">
        <v>76</v>
      </c>
    </row>
    <row r="58" spans="1:11" ht="15" x14ac:dyDescent="0.2">
      <c r="A58" s="32" t="s">
        <v>246</v>
      </c>
      <c r="B58" s="62">
        <v>10929</v>
      </c>
      <c r="C58" s="55">
        <v>2</v>
      </c>
      <c r="D58" s="41" t="s">
        <v>76</v>
      </c>
      <c r="E58" s="41" t="s">
        <v>76</v>
      </c>
      <c r="F58" s="41" t="s">
        <v>76</v>
      </c>
      <c r="G58" s="42" t="s">
        <v>76</v>
      </c>
      <c r="H58" s="41" t="s">
        <v>76</v>
      </c>
      <c r="I58" s="41" t="s">
        <v>76</v>
      </c>
      <c r="J58" s="42" t="s">
        <v>76</v>
      </c>
      <c r="K58" s="67" t="s">
        <v>76</v>
      </c>
    </row>
    <row r="59" spans="1:11" ht="15" x14ac:dyDescent="0.2">
      <c r="A59" s="36" t="s">
        <v>248</v>
      </c>
      <c r="B59" s="63">
        <v>3730</v>
      </c>
      <c r="C59" s="37">
        <v>1</v>
      </c>
      <c r="D59" s="43" t="s">
        <v>818</v>
      </c>
      <c r="E59" s="43" t="s">
        <v>803</v>
      </c>
      <c r="F59" s="43" t="s">
        <v>804</v>
      </c>
      <c r="G59" s="44">
        <v>0</v>
      </c>
      <c r="H59" s="43" t="s">
        <v>805</v>
      </c>
      <c r="I59" s="43">
        <v>2</v>
      </c>
      <c r="J59" s="44">
        <v>50000</v>
      </c>
      <c r="K59" s="66" t="s">
        <v>76</v>
      </c>
    </row>
    <row r="60" spans="1:11" ht="15" x14ac:dyDescent="0.2">
      <c r="A60" s="32" t="s">
        <v>250</v>
      </c>
      <c r="B60" s="62">
        <v>2800</v>
      </c>
      <c r="C60" s="55">
        <v>1</v>
      </c>
      <c r="D60" s="41" t="s">
        <v>819</v>
      </c>
      <c r="E60" s="41" t="s">
        <v>803</v>
      </c>
      <c r="F60" s="41" t="s">
        <v>804</v>
      </c>
      <c r="G60" s="42">
        <v>0</v>
      </c>
      <c r="H60" s="41" t="s">
        <v>805</v>
      </c>
      <c r="I60" s="41">
        <v>5</v>
      </c>
      <c r="J60" s="42">
        <v>8000</v>
      </c>
      <c r="K60" s="67" t="s">
        <v>76</v>
      </c>
    </row>
    <row r="61" spans="1:11" ht="15" x14ac:dyDescent="0.2">
      <c r="A61" s="36" t="s">
        <v>251</v>
      </c>
      <c r="B61" s="63">
        <v>909</v>
      </c>
      <c r="C61" s="37">
        <v>1</v>
      </c>
      <c r="D61" s="43" t="s">
        <v>818</v>
      </c>
      <c r="E61" s="43" t="s">
        <v>803</v>
      </c>
      <c r="F61" s="43" t="s">
        <v>804</v>
      </c>
      <c r="G61" s="44">
        <v>0</v>
      </c>
      <c r="H61" s="43" t="s">
        <v>806</v>
      </c>
      <c r="I61" s="43" t="s">
        <v>76</v>
      </c>
      <c r="J61" s="44" t="s">
        <v>76</v>
      </c>
      <c r="K61" s="66" t="s">
        <v>76</v>
      </c>
    </row>
    <row r="62" spans="1:11" ht="15" x14ac:dyDescent="0.2">
      <c r="A62" s="32" t="s">
        <v>253</v>
      </c>
      <c r="B62" s="62">
        <v>220</v>
      </c>
      <c r="C62" s="55">
        <v>1</v>
      </c>
      <c r="D62" s="41" t="s">
        <v>818</v>
      </c>
      <c r="E62" s="41" t="s">
        <v>803</v>
      </c>
      <c r="F62" s="41" t="s">
        <v>804</v>
      </c>
      <c r="G62" s="42">
        <v>0</v>
      </c>
      <c r="H62" s="41" t="s">
        <v>806</v>
      </c>
      <c r="I62" s="41" t="s">
        <v>76</v>
      </c>
      <c r="J62" s="42" t="s">
        <v>76</v>
      </c>
      <c r="K62" s="67" t="s">
        <v>76</v>
      </c>
    </row>
    <row r="63" spans="1:11" ht="15" x14ac:dyDescent="0.2">
      <c r="A63" s="36" t="s">
        <v>255</v>
      </c>
      <c r="B63" s="63">
        <v>834</v>
      </c>
      <c r="C63" s="37">
        <v>1</v>
      </c>
      <c r="D63" s="43" t="s">
        <v>818</v>
      </c>
      <c r="E63" s="43" t="s">
        <v>803</v>
      </c>
      <c r="F63" s="43" t="s">
        <v>804</v>
      </c>
      <c r="G63" s="44">
        <v>0</v>
      </c>
      <c r="H63" s="43" t="s">
        <v>805</v>
      </c>
      <c r="I63" s="43">
        <v>3</v>
      </c>
      <c r="J63" s="44">
        <v>4000</v>
      </c>
      <c r="K63" s="66" t="s">
        <v>76</v>
      </c>
    </row>
    <row r="64" spans="1:11" ht="15" x14ac:dyDescent="0.2">
      <c r="A64" s="32" t="s">
        <v>257</v>
      </c>
      <c r="B64" s="62">
        <v>5015</v>
      </c>
      <c r="C64" s="55">
        <v>1</v>
      </c>
      <c r="D64" s="41" t="s">
        <v>819</v>
      </c>
      <c r="E64" s="41" t="s">
        <v>803</v>
      </c>
      <c r="F64" s="41" t="s">
        <v>804</v>
      </c>
      <c r="G64" s="42">
        <v>0</v>
      </c>
      <c r="H64" s="41" t="s">
        <v>805</v>
      </c>
      <c r="I64" s="41">
        <v>5</v>
      </c>
      <c r="J64" s="42">
        <v>10000</v>
      </c>
      <c r="K64" s="67" t="s">
        <v>76</v>
      </c>
    </row>
    <row r="65" spans="1:11" ht="15" x14ac:dyDescent="0.2">
      <c r="A65" s="36" t="s">
        <v>259</v>
      </c>
      <c r="B65" s="63">
        <v>21</v>
      </c>
      <c r="C65" s="37">
        <v>1</v>
      </c>
      <c r="D65" s="43" t="s">
        <v>818</v>
      </c>
      <c r="E65" s="43" t="s">
        <v>803</v>
      </c>
      <c r="F65" s="43" t="s">
        <v>807</v>
      </c>
      <c r="G65" s="44">
        <v>2000</v>
      </c>
      <c r="H65" s="43" t="s">
        <v>805</v>
      </c>
      <c r="I65" s="43">
        <v>2</v>
      </c>
      <c r="J65" s="44">
        <v>8000</v>
      </c>
      <c r="K65" s="66" t="s">
        <v>76</v>
      </c>
    </row>
    <row r="66" spans="1:11" ht="15" x14ac:dyDescent="0.2">
      <c r="A66" s="32" t="s">
        <v>261</v>
      </c>
      <c r="B66" s="62">
        <v>1092</v>
      </c>
      <c r="C66" s="55">
        <v>1</v>
      </c>
      <c r="D66" s="41" t="s">
        <v>818</v>
      </c>
      <c r="E66" s="41" t="s">
        <v>803</v>
      </c>
      <c r="F66" s="41" t="s">
        <v>804</v>
      </c>
      <c r="G66" s="42">
        <v>0</v>
      </c>
      <c r="H66" s="41" t="s">
        <v>805</v>
      </c>
      <c r="I66" s="41">
        <v>3</v>
      </c>
      <c r="J66" s="42">
        <v>3000</v>
      </c>
      <c r="K66" s="67" t="s">
        <v>76</v>
      </c>
    </row>
    <row r="67" spans="1:11" ht="15" x14ac:dyDescent="0.2">
      <c r="A67" s="36" t="s">
        <v>264</v>
      </c>
      <c r="B67" s="63">
        <v>648</v>
      </c>
      <c r="C67" s="37">
        <v>1</v>
      </c>
      <c r="D67" s="43" t="s">
        <v>818</v>
      </c>
      <c r="E67" s="43" t="s">
        <v>803</v>
      </c>
      <c r="F67" s="43" t="s">
        <v>804</v>
      </c>
      <c r="G67" s="44">
        <v>0</v>
      </c>
      <c r="H67" s="43" t="s">
        <v>805</v>
      </c>
      <c r="I67" s="43">
        <v>3</v>
      </c>
      <c r="J67" s="44">
        <v>3000</v>
      </c>
      <c r="K67" s="66" t="s">
        <v>76</v>
      </c>
    </row>
    <row r="68" spans="1:11" ht="15" x14ac:dyDescent="0.2">
      <c r="A68" s="32" t="s">
        <v>77</v>
      </c>
      <c r="B68" s="62">
        <v>300000</v>
      </c>
      <c r="C68" s="55">
        <v>1</v>
      </c>
      <c r="D68" s="41" t="s">
        <v>819</v>
      </c>
      <c r="E68" s="41" t="s">
        <v>803</v>
      </c>
      <c r="F68" s="41" t="s">
        <v>804</v>
      </c>
      <c r="G68" s="42">
        <v>0</v>
      </c>
      <c r="H68" s="41" t="s">
        <v>809</v>
      </c>
      <c r="I68" s="41" t="s">
        <v>76</v>
      </c>
      <c r="J68" s="42" t="s">
        <v>76</v>
      </c>
      <c r="K68" s="67">
        <v>1.4</v>
      </c>
    </row>
    <row r="69" spans="1:11" ht="15" x14ac:dyDescent="0.2">
      <c r="A69" s="36" t="s">
        <v>266</v>
      </c>
      <c r="B69" s="63">
        <v>332</v>
      </c>
      <c r="C69" s="37">
        <v>1</v>
      </c>
      <c r="D69" s="43" t="s">
        <v>818</v>
      </c>
      <c r="E69" s="43" t="s">
        <v>803</v>
      </c>
      <c r="F69" s="43" t="s">
        <v>804</v>
      </c>
      <c r="G69" s="44">
        <v>0</v>
      </c>
      <c r="H69" s="43" t="s">
        <v>805</v>
      </c>
      <c r="I69" s="43">
        <v>3</v>
      </c>
      <c r="J69" s="44">
        <v>7000</v>
      </c>
      <c r="K69" s="66" t="s">
        <v>76</v>
      </c>
    </row>
    <row r="70" spans="1:11" ht="15" x14ac:dyDescent="0.2">
      <c r="A70" s="32" t="s">
        <v>268</v>
      </c>
      <c r="B70" s="62">
        <v>2350</v>
      </c>
      <c r="C70" s="55">
        <v>1</v>
      </c>
      <c r="D70" s="41" t="s">
        <v>818</v>
      </c>
      <c r="E70" s="41" t="s">
        <v>803</v>
      </c>
      <c r="F70" s="41" t="s">
        <v>804</v>
      </c>
      <c r="G70" s="42">
        <v>0</v>
      </c>
      <c r="H70" s="41" t="s">
        <v>805</v>
      </c>
      <c r="I70" s="41">
        <v>3</v>
      </c>
      <c r="J70" s="42">
        <v>3000</v>
      </c>
      <c r="K70" s="67" t="s">
        <v>76</v>
      </c>
    </row>
    <row r="71" spans="1:11" ht="15" x14ac:dyDescent="0.2">
      <c r="A71" s="36" t="s">
        <v>269</v>
      </c>
      <c r="B71" s="63">
        <v>1950</v>
      </c>
      <c r="C71" s="37">
        <v>1</v>
      </c>
      <c r="D71" s="43" t="s">
        <v>819</v>
      </c>
      <c r="E71" s="43" t="s">
        <v>803</v>
      </c>
      <c r="F71" s="43" t="s">
        <v>804</v>
      </c>
      <c r="G71" s="44">
        <v>0</v>
      </c>
      <c r="H71" s="43" t="s">
        <v>805</v>
      </c>
      <c r="I71" s="43">
        <v>3</v>
      </c>
      <c r="J71" s="44">
        <v>8000</v>
      </c>
      <c r="K71" s="66" t="s">
        <v>76</v>
      </c>
    </row>
    <row r="72" spans="1:11" ht="15" x14ac:dyDescent="0.2">
      <c r="A72" s="32" t="s">
        <v>270</v>
      </c>
      <c r="B72" s="62">
        <v>162</v>
      </c>
      <c r="C72" s="55">
        <v>1</v>
      </c>
      <c r="D72" s="41" t="s">
        <v>818</v>
      </c>
      <c r="E72" s="41" t="s">
        <v>803</v>
      </c>
      <c r="F72" s="41" t="s">
        <v>804</v>
      </c>
      <c r="G72" s="42">
        <v>0</v>
      </c>
      <c r="H72" s="41" t="s">
        <v>805</v>
      </c>
      <c r="I72" s="41">
        <v>3</v>
      </c>
      <c r="J72" s="42">
        <v>8000</v>
      </c>
      <c r="K72" s="67" t="s">
        <v>76</v>
      </c>
    </row>
    <row r="73" spans="1:11" ht="15" x14ac:dyDescent="0.2">
      <c r="A73" s="36" t="s">
        <v>272</v>
      </c>
      <c r="B73" s="63">
        <v>265</v>
      </c>
      <c r="C73" s="37">
        <v>1</v>
      </c>
      <c r="D73" s="43" t="s">
        <v>818</v>
      </c>
      <c r="E73" s="43" t="s">
        <v>803</v>
      </c>
      <c r="F73" s="43" t="s">
        <v>804</v>
      </c>
      <c r="G73" s="44">
        <v>0</v>
      </c>
      <c r="H73" s="43" t="s">
        <v>805</v>
      </c>
      <c r="I73" s="43">
        <v>3</v>
      </c>
      <c r="J73" s="44">
        <v>2000</v>
      </c>
      <c r="K73" s="66" t="s">
        <v>76</v>
      </c>
    </row>
    <row r="74" spans="1:11" ht="15" x14ac:dyDescent="0.2">
      <c r="A74" s="32" t="s">
        <v>274</v>
      </c>
      <c r="B74" s="62">
        <v>672</v>
      </c>
      <c r="C74" s="55">
        <v>1</v>
      </c>
      <c r="D74" s="41" t="s">
        <v>818</v>
      </c>
      <c r="E74" s="41" t="s">
        <v>803</v>
      </c>
      <c r="F74" s="41" t="s">
        <v>804</v>
      </c>
      <c r="G74" s="42">
        <v>2000</v>
      </c>
      <c r="H74" s="41" t="s">
        <v>806</v>
      </c>
      <c r="I74" s="41" t="s">
        <v>76</v>
      </c>
      <c r="J74" s="42" t="s">
        <v>76</v>
      </c>
      <c r="K74" s="67" t="s">
        <v>76</v>
      </c>
    </row>
    <row r="75" spans="1:11" ht="15" x14ac:dyDescent="0.2">
      <c r="A75" s="36" t="s">
        <v>276</v>
      </c>
      <c r="B75" s="63">
        <v>40</v>
      </c>
      <c r="C75" s="37">
        <v>1</v>
      </c>
      <c r="D75" s="43" t="s">
        <v>818</v>
      </c>
      <c r="E75" s="43" t="s">
        <v>803</v>
      </c>
      <c r="F75" s="43" t="s">
        <v>804</v>
      </c>
      <c r="G75" s="44">
        <v>0</v>
      </c>
      <c r="H75" s="43" t="s">
        <v>806</v>
      </c>
      <c r="I75" s="43" t="s">
        <v>76</v>
      </c>
      <c r="J75" s="44" t="s">
        <v>76</v>
      </c>
      <c r="K75" s="66" t="s">
        <v>76</v>
      </c>
    </row>
    <row r="76" spans="1:11" ht="15" x14ac:dyDescent="0.2">
      <c r="A76" s="32" t="s">
        <v>78</v>
      </c>
      <c r="B76" s="62">
        <v>4027</v>
      </c>
      <c r="C76" s="55">
        <v>1</v>
      </c>
      <c r="D76" s="41" t="s">
        <v>818</v>
      </c>
      <c r="E76" s="41" t="s">
        <v>803</v>
      </c>
      <c r="F76" s="41" t="s">
        <v>804</v>
      </c>
      <c r="G76" s="42">
        <v>1000</v>
      </c>
      <c r="H76" s="41" t="s">
        <v>805</v>
      </c>
      <c r="I76" s="41">
        <v>7</v>
      </c>
      <c r="J76" s="42">
        <v>5000</v>
      </c>
      <c r="K76" s="67" t="s">
        <v>76</v>
      </c>
    </row>
    <row r="77" spans="1:11" ht="15" x14ac:dyDescent="0.2">
      <c r="A77" s="36" t="s">
        <v>280</v>
      </c>
      <c r="B77" s="63">
        <v>380</v>
      </c>
      <c r="C77" s="37">
        <v>1</v>
      </c>
      <c r="D77" s="43" t="s">
        <v>819</v>
      </c>
      <c r="E77" s="43" t="s">
        <v>803</v>
      </c>
      <c r="F77" s="43" t="s">
        <v>812</v>
      </c>
      <c r="G77" s="44">
        <v>0</v>
      </c>
      <c r="H77" s="43" t="s">
        <v>806</v>
      </c>
      <c r="I77" s="43" t="s">
        <v>76</v>
      </c>
      <c r="J77" s="44" t="s">
        <v>76</v>
      </c>
      <c r="K77" s="66" t="s">
        <v>76</v>
      </c>
    </row>
    <row r="78" spans="1:11" ht="15" x14ac:dyDescent="0.2">
      <c r="A78" s="32" t="s">
        <v>282</v>
      </c>
      <c r="B78" s="62">
        <v>1650</v>
      </c>
      <c r="C78" s="55">
        <v>1</v>
      </c>
      <c r="D78" s="41" t="s">
        <v>819</v>
      </c>
      <c r="E78" s="41" t="s">
        <v>803</v>
      </c>
      <c r="F78" s="41" t="s">
        <v>804</v>
      </c>
      <c r="G78" s="42">
        <v>0</v>
      </c>
      <c r="H78" s="41" t="s">
        <v>805</v>
      </c>
      <c r="I78" s="41">
        <v>2</v>
      </c>
      <c r="J78" s="42">
        <v>8000</v>
      </c>
      <c r="K78" s="67" t="s">
        <v>76</v>
      </c>
    </row>
    <row r="79" spans="1:11" ht="15" x14ac:dyDescent="0.2">
      <c r="A79" s="36" t="s">
        <v>284</v>
      </c>
      <c r="B79" s="63">
        <v>2075</v>
      </c>
      <c r="C79" s="37">
        <v>1</v>
      </c>
      <c r="D79" s="43" t="s">
        <v>818</v>
      </c>
      <c r="E79" s="43" t="s">
        <v>803</v>
      </c>
      <c r="F79" s="43" t="s">
        <v>804</v>
      </c>
      <c r="G79" s="44">
        <v>0</v>
      </c>
      <c r="H79" s="43" t="s">
        <v>805</v>
      </c>
      <c r="I79" s="43">
        <v>3</v>
      </c>
      <c r="J79" s="44">
        <v>8000</v>
      </c>
      <c r="K79" s="66" t="s">
        <v>76</v>
      </c>
    </row>
    <row r="80" spans="1:11" ht="15" x14ac:dyDescent="0.2">
      <c r="A80" s="32" t="s">
        <v>286</v>
      </c>
      <c r="B80" s="62">
        <v>3382</v>
      </c>
      <c r="C80" s="55">
        <v>2</v>
      </c>
      <c r="D80" s="41" t="s">
        <v>76</v>
      </c>
      <c r="E80" s="41" t="s">
        <v>76</v>
      </c>
      <c r="F80" s="41" t="s">
        <v>76</v>
      </c>
      <c r="G80" s="42" t="s">
        <v>76</v>
      </c>
      <c r="H80" s="41" t="s">
        <v>76</v>
      </c>
      <c r="I80" s="41" t="s">
        <v>76</v>
      </c>
      <c r="J80" s="42" t="s">
        <v>76</v>
      </c>
      <c r="K80" s="67" t="s">
        <v>76</v>
      </c>
    </row>
    <row r="81" spans="1:11" ht="15" x14ac:dyDescent="0.2">
      <c r="A81" s="36" t="s">
        <v>289</v>
      </c>
      <c r="B81" s="63">
        <v>289</v>
      </c>
      <c r="C81" s="37">
        <v>1</v>
      </c>
      <c r="D81" s="43" t="s">
        <v>818</v>
      </c>
      <c r="E81" s="43" t="s">
        <v>803</v>
      </c>
      <c r="F81" s="43" t="s">
        <v>804</v>
      </c>
      <c r="G81" s="44">
        <v>2000</v>
      </c>
      <c r="H81" s="43" t="s">
        <v>806</v>
      </c>
      <c r="I81" s="43" t="s">
        <v>76</v>
      </c>
      <c r="J81" s="44" t="s">
        <v>76</v>
      </c>
      <c r="K81" s="66" t="s">
        <v>76</v>
      </c>
    </row>
    <row r="82" spans="1:11" ht="15" x14ac:dyDescent="0.2">
      <c r="A82" s="32" t="s">
        <v>291</v>
      </c>
      <c r="B82" s="62">
        <v>1085</v>
      </c>
      <c r="C82" s="55">
        <v>1</v>
      </c>
      <c r="D82" s="41" t="s">
        <v>818</v>
      </c>
      <c r="E82" s="41" t="s">
        <v>803</v>
      </c>
      <c r="F82" s="41" t="s">
        <v>804</v>
      </c>
      <c r="G82" s="42">
        <v>0</v>
      </c>
      <c r="H82" s="41" t="s">
        <v>805</v>
      </c>
      <c r="I82" s="41">
        <v>3</v>
      </c>
      <c r="J82" s="42">
        <v>4000</v>
      </c>
      <c r="K82" s="67" t="s">
        <v>76</v>
      </c>
    </row>
    <row r="83" spans="1:11" ht="15" x14ac:dyDescent="0.2">
      <c r="A83" s="36" t="s">
        <v>293</v>
      </c>
      <c r="B83" s="63">
        <v>5500</v>
      </c>
      <c r="C83" s="37">
        <v>1</v>
      </c>
      <c r="D83" s="43" t="s">
        <v>818</v>
      </c>
      <c r="E83" s="43" t="s">
        <v>803</v>
      </c>
      <c r="F83" s="43" t="s">
        <v>804</v>
      </c>
      <c r="G83" s="44">
        <v>0</v>
      </c>
      <c r="H83" s="43" t="s">
        <v>805</v>
      </c>
      <c r="I83" s="43">
        <v>3</v>
      </c>
      <c r="J83" s="44">
        <v>20000</v>
      </c>
      <c r="K83" s="66" t="s">
        <v>76</v>
      </c>
    </row>
    <row r="84" spans="1:11" ht="15" x14ac:dyDescent="0.2">
      <c r="A84" s="32" t="s">
        <v>295</v>
      </c>
      <c r="B84" s="62">
        <v>20000</v>
      </c>
      <c r="C84" s="55">
        <v>1</v>
      </c>
      <c r="D84" s="41" t="s">
        <v>819</v>
      </c>
      <c r="E84" s="41" t="s">
        <v>803</v>
      </c>
      <c r="F84" s="41" t="s">
        <v>804</v>
      </c>
      <c r="G84" s="42">
        <v>0</v>
      </c>
      <c r="H84" s="41" t="s">
        <v>805</v>
      </c>
      <c r="I84" s="41">
        <v>2</v>
      </c>
      <c r="J84" s="42">
        <v>10000</v>
      </c>
      <c r="K84" s="67" t="s">
        <v>76</v>
      </c>
    </row>
    <row r="85" spans="1:11" ht="15" x14ac:dyDescent="0.2">
      <c r="A85" s="36" t="s">
        <v>297</v>
      </c>
      <c r="B85" s="63"/>
      <c r="C85" s="37"/>
      <c r="D85" s="43" t="s">
        <v>76</v>
      </c>
      <c r="E85" s="43" t="s">
        <v>76</v>
      </c>
      <c r="F85" s="43" t="s">
        <v>76</v>
      </c>
      <c r="G85" s="44" t="s">
        <v>76</v>
      </c>
      <c r="H85" s="43" t="s">
        <v>76</v>
      </c>
      <c r="I85" s="43" t="s">
        <v>76</v>
      </c>
      <c r="J85" s="44" t="s">
        <v>76</v>
      </c>
      <c r="K85" s="66" t="s">
        <v>76</v>
      </c>
    </row>
    <row r="86" spans="1:11" ht="15" x14ac:dyDescent="0.2">
      <c r="A86" s="32" t="s">
        <v>299</v>
      </c>
      <c r="B86" s="62">
        <v>1850</v>
      </c>
      <c r="C86" s="55">
        <v>1</v>
      </c>
      <c r="D86" s="41" t="s">
        <v>819</v>
      </c>
      <c r="E86" s="41" t="s">
        <v>803</v>
      </c>
      <c r="F86" s="41" t="s">
        <v>804</v>
      </c>
      <c r="G86" s="42">
        <v>1000</v>
      </c>
      <c r="H86" s="41" t="s">
        <v>806</v>
      </c>
      <c r="I86" s="41" t="s">
        <v>76</v>
      </c>
      <c r="J86" s="42" t="s">
        <v>76</v>
      </c>
      <c r="K86" s="67" t="s">
        <v>76</v>
      </c>
    </row>
    <row r="87" spans="1:11" ht="15" x14ac:dyDescent="0.2">
      <c r="A87" s="36" t="s">
        <v>301</v>
      </c>
      <c r="B87" s="63">
        <v>11785</v>
      </c>
      <c r="C87" s="37">
        <v>2</v>
      </c>
      <c r="D87" s="43" t="s">
        <v>76</v>
      </c>
      <c r="E87" s="43" t="s">
        <v>76</v>
      </c>
      <c r="F87" s="43" t="s">
        <v>76</v>
      </c>
      <c r="G87" s="44" t="s">
        <v>76</v>
      </c>
      <c r="H87" s="43" t="s">
        <v>76</v>
      </c>
      <c r="I87" s="43" t="s">
        <v>76</v>
      </c>
      <c r="J87" s="44" t="s">
        <v>76</v>
      </c>
      <c r="K87" s="66" t="s">
        <v>76</v>
      </c>
    </row>
    <row r="88" spans="1:11" ht="15" x14ac:dyDescent="0.2">
      <c r="A88" s="32" t="s">
        <v>303</v>
      </c>
      <c r="B88" s="62">
        <v>2417</v>
      </c>
      <c r="C88" s="55">
        <v>1</v>
      </c>
      <c r="D88" s="41" t="s">
        <v>818</v>
      </c>
      <c r="E88" s="41" t="s">
        <v>803</v>
      </c>
      <c r="F88" s="41" t="s">
        <v>804</v>
      </c>
      <c r="G88" s="42">
        <v>0</v>
      </c>
      <c r="H88" s="41" t="s">
        <v>805</v>
      </c>
      <c r="I88" s="41">
        <v>3</v>
      </c>
      <c r="J88" s="42">
        <v>3000</v>
      </c>
      <c r="K88" s="67" t="s">
        <v>76</v>
      </c>
    </row>
    <row r="89" spans="1:11" ht="15" x14ac:dyDescent="0.2">
      <c r="A89" s="36" t="s">
        <v>79</v>
      </c>
      <c r="B89" s="63"/>
      <c r="C89" s="37"/>
      <c r="D89" s="43" t="s">
        <v>76</v>
      </c>
      <c r="E89" s="43" t="s">
        <v>76</v>
      </c>
      <c r="F89" s="43" t="s">
        <v>76</v>
      </c>
      <c r="G89" s="44" t="s">
        <v>76</v>
      </c>
      <c r="H89" s="43" t="s">
        <v>76</v>
      </c>
      <c r="I89" s="43" t="s">
        <v>76</v>
      </c>
      <c r="J89" s="44" t="s">
        <v>76</v>
      </c>
      <c r="K89" s="66" t="s">
        <v>76</v>
      </c>
    </row>
    <row r="90" spans="1:11" ht="15" x14ac:dyDescent="0.2">
      <c r="A90" s="32" t="s">
        <v>306</v>
      </c>
      <c r="B90" s="62">
        <v>22770</v>
      </c>
      <c r="C90" s="55">
        <v>1</v>
      </c>
      <c r="D90" s="41" t="s">
        <v>818</v>
      </c>
      <c r="E90" s="41" t="s">
        <v>803</v>
      </c>
      <c r="F90" s="41" t="s">
        <v>804</v>
      </c>
      <c r="G90" s="42">
        <v>1000</v>
      </c>
      <c r="H90" s="41" t="s">
        <v>805</v>
      </c>
      <c r="I90" s="41">
        <v>4</v>
      </c>
      <c r="J90" s="42">
        <v>5000</v>
      </c>
      <c r="K90" s="67">
        <v>1.3</v>
      </c>
    </row>
    <row r="91" spans="1:11" ht="15" x14ac:dyDescent="0.2">
      <c r="A91" s="36" t="s">
        <v>308</v>
      </c>
      <c r="B91" s="63">
        <v>37</v>
      </c>
      <c r="C91" s="37">
        <v>1</v>
      </c>
      <c r="D91" s="43" t="s">
        <v>818</v>
      </c>
      <c r="E91" s="43" t="s">
        <v>803</v>
      </c>
      <c r="F91" s="43" t="s">
        <v>807</v>
      </c>
      <c r="G91" s="44">
        <v>5000</v>
      </c>
      <c r="H91" s="43" t="s">
        <v>806</v>
      </c>
      <c r="I91" s="43" t="s">
        <v>76</v>
      </c>
      <c r="J91" s="44" t="s">
        <v>76</v>
      </c>
      <c r="K91" s="66" t="s">
        <v>76</v>
      </c>
    </row>
    <row r="92" spans="1:11" ht="15" x14ac:dyDescent="0.2">
      <c r="A92" s="32" t="s">
        <v>310</v>
      </c>
      <c r="B92" s="62">
        <v>319</v>
      </c>
      <c r="C92" s="55">
        <v>1</v>
      </c>
      <c r="D92" s="41" t="s">
        <v>818</v>
      </c>
      <c r="E92" s="41" t="s">
        <v>803</v>
      </c>
      <c r="F92" s="41" t="s">
        <v>804</v>
      </c>
      <c r="G92" s="42">
        <v>0</v>
      </c>
      <c r="H92" s="41" t="s">
        <v>805</v>
      </c>
      <c r="I92" s="41">
        <v>3</v>
      </c>
      <c r="J92" s="42">
        <v>3000</v>
      </c>
      <c r="K92" s="67" t="s">
        <v>76</v>
      </c>
    </row>
    <row r="93" spans="1:11" ht="15" x14ac:dyDescent="0.2">
      <c r="A93" s="36" t="s">
        <v>312</v>
      </c>
      <c r="B93" s="63">
        <v>31</v>
      </c>
      <c r="C93" s="37">
        <v>1</v>
      </c>
      <c r="D93" s="43" t="s">
        <v>818</v>
      </c>
      <c r="E93" s="43" t="s">
        <v>803</v>
      </c>
      <c r="F93" s="43" t="s">
        <v>807</v>
      </c>
      <c r="G93" s="44">
        <v>0</v>
      </c>
      <c r="H93" s="43" t="s">
        <v>806</v>
      </c>
      <c r="I93" s="43" t="s">
        <v>76</v>
      </c>
      <c r="J93" s="44" t="s">
        <v>76</v>
      </c>
      <c r="K93" s="66" t="s">
        <v>76</v>
      </c>
    </row>
    <row r="94" spans="1:11" ht="15" x14ac:dyDescent="0.2">
      <c r="A94" s="32" t="s">
        <v>313</v>
      </c>
      <c r="B94" s="62"/>
      <c r="C94" s="55"/>
      <c r="D94" s="41" t="s">
        <v>818</v>
      </c>
      <c r="E94" s="41" t="s">
        <v>803</v>
      </c>
      <c r="F94" s="41" t="s">
        <v>807</v>
      </c>
      <c r="G94" s="42">
        <v>2000</v>
      </c>
      <c r="H94" s="41" t="s">
        <v>808</v>
      </c>
      <c r="I94" s="41">
        <v>4</v>
      </c>
      <c r="J94" s="42">
        <v>5000</v>
      </c>
      <c r="K94" s="67" t="s">
        <v>76</v>
      </c>
    </row>
    <row r="95" spans="1:11" ht="15" x14ac:dyDescent="0.2">
      <c r="A95" s="36" t="s">
        <v>315</v>
      </c>
      <c r="B95" s="63"/>
      <c r="C95" s="37"/>
      <c r="D95" s="43" t="s">
        <v>76</v>
      </c>
      <c r="E95" s="43" t="s">
        <v>76</v>
      </c>
      <c r="F95" s="43" t="s">
        <v>76</v>
      </c>
      <c r="G95" s="44" t="s">
        <v>76</v>
      </c>
      <c r="H95" s="43" t="s">
        <v>76</v>
      </c>
      <c r="I95" s="43" t="s">
        <v>76</v>
      </c>
      <c r="J95" s="44" t="s">
        <v>76</v>
      </c>
      <c r="K95" s="66" t="s">
        <v>76</v>
      </c>
    </row>
    <row r="96" spans="1:11" ht="15" x14ac:dyDescent="0.2">
      <c r="A96" s="32" t="s">
        <v>317</v>
      </c>
      <c r="B96" s="62">
        <v>2000</v>
      </c>
      <c r="C96" s="55">
        <v>1</v>
      </c>
      <c r="D96" s="41" t="s">
        <v>818</v>
      </c>
      <c r="E96" s="41" t="s">
        <v>803</v>
      </c>
      <c r="F96" s="41" t="s">
        <v>804</v>
      </c>
      <c r="G96" s="42">
        <v>0</v>
      </c>
      <c r="H96" s="41" t="s">
        <v>805</v>
      </c>
      <c r="I96" s="41">
        <v>3</v>
      </c>
      <c r="J96" s="42">
        <v>3000</v>
      </c>
      <c r="K96" s="67" t="s">
        <v>76</v>
      </c>
    </row>
    <row r="97" spans="1:11" ht="15" x14ac:dyDescent="0.2">
      <c r="A97" s="36" t="s">
        <v>320</v>
      </c>
      <c r="B97" s="63">
        <v>3808</v>
      </c>
      <c r="C97" s="37">
        <v>1</v>
      </c>
      <c r="D97" s="43" t="s">
        <v>818</v>
      </c>
      <c r="E97" s="43" t="s">
        <v>803</v>
      </c>
      <c r="F97" s="43" t="s">
        <v>804</v>
      </c>
      <c r="G97" s="44">
        <v>0</v>
      </c>
      <c r="H97" s="43" t="s">
        <v>806</v>
      </c>
      <c r="I97" s="43" t="s">
        <v>76</v>
      </c>
      <c r="J97" s="44" t="s">
        <v>76</v>
      </c>
      <c r="K97" s="66" t="s">
        <v>76</v>
      </c>
    </row>
    <row r="98" spans="1:11" ht="15" x14ac:dyDescent="0.2">
      <c r="A98" s="32" t="s">
        <v>322</v>
      </c>
      <c r="B98" s="62">
        <v>8430</v>
      </c>
      <c r="C98" s="55">
        <v>1</v>
      </c>
      <c r="D98" s="41" t="s">
        <v>818</v>
      </c>
      <c r="E98" s="41" t="s">
        <v>803</v>
      </c>
      <c r="F98" s="41" t="s">
        <v>804</v>
      </c>
      <c r="G98" s="42">
        <v>0</v>
      </c>
      <c r="H98" s="41" t="s">
        <v>805</v>
      </c>
      <c r="I98" s="41">
        <v>3</v>
      </c>
      <c r="J98" s="42">
        <v>4000</v>
      </c>
      <c r="K98" s="67" t="s">
        <v>76</v>
      </c>
    </row>
    <row r="99" spans="1:11" ht="15" x14ac:dyDescent="0.2">
      <c r="A99" s="36" t="s">
        <v>324</v>
      </c>
      <c r="B99" s="63">
        <v>84</v>
      </c>
      <c r="C99" s="37">
        <v>1</v>
      </c>
      <c r="D99" s="43" t="s">
        <v>818</v>
      </c>
      <c r="E99" s="43" t="s">
        <v>803</v>
      </c>
      <c r="F99" s="43" t="s">
        <v>804</v>
      </c>
      <c r="G99" s="44">
        <v>1000</v>
      </c>
      <c r="H99" s="43" t="s">
        <v>805</v>
      </c>
      <c r="I99" s="43">
        <v>2</v>
      </c>
      <c r="J99" s="44">
        <v>8000</v>
      </c>
      <c r="K99" s="66" t="s">
        <v>76</v>
      </c>
    </row>
    <row r="100" spans="1:11" ht="15" x14ac:dyDescent="0.2">
      <c r="A100" s="32" t="s">
        <v>326</v>
      </c>
      <c r="B100" s="62">
        <v>13300</v>
      </c>
      <c r="C100" s="55">
        <v>1</v>
      </c>
      <c r="D100" s="41" t="s">
        <v>818</v>
      </c>
      <c r="E100" s="41" t="s">
        <v>803</v>
      </c>
      <c r="F100" s="41" t="s">
        <v>804</v>
      </c>
      <c r="G100" s="42">
        <v>0</v>
      </c>
      <c r="H100" s="41" t="s">
        <v>805</v>
      </c>
      <c r="I100" s="41">
        <v>5</v>
      </c>
      <c r="J100" s="42">
        <v>3000</v>
      </c>
      <c r="K100" s="67">
        <v>1.1599999999999999</v>
      </c>
    </row>
    <row r="101" spans="1:11" ht="15" x14ac:dyDescent="0.2">
      <c r="A101" s="36" t="s">
        <v>328</v>
      </c>
      <c r="B101" s="63">
        <v>378</v>
      </c>
      <c r="C101" s="37">
        <v>1</v>
      </c>
      <c r="D101" s="43" t="s">
        <v>818</v>
      </c>
      <c r="E101" s="43" t="s">
        <v>803</v>
      </c>
      <c r="F101" s="43" t="s">
        <v>804</v>
      </c>
      <c r="G101" s="44">
        <v>0</v>
      </c>
      <c r="H101" s="43" t="s">
        <v>805</v>
      </c>
      <c r="I101" s="43">
        <v>3</v>
      </c>
      <c r="J101" s="44">
        <v>3000</v>
      </c>
      <c r="K101" s="66" t="s">
        <v>76</v>
      </c>
    </row>
    <row r="102" spans="1:11" ht="15" x14ac:dyDescent="0.2">
      <c r="A102" s="32" t="s">
        <v>330</v>
      </c>
      <c r="B102" s="62">
        <v>244</v>
      </c>
      <c r="C102" s="55">
        <v>1</v>
      </c>
      <c r="D102" s="41" t="s">
        <v>819</v>
      </c>
      <c r="E102" s="41" t="s">
        <v>803</v>
      </c>
      <c r="F102" s="41" t="s">
        <v>804</v>
      </c>
      <c r="G102" s="42">
        <v>0</v>
      </c>
      <c r="H102" s="41" t="s">
        <v>805</v>
      </c>
      <c r="I102" s="41">
        <v>2</v>
      </c>
      <c r="J102" s="42">
        <v>10000</v>
      </c>
      <c r="K102" s="67" t="s">
        <v>76</v>
      </c>
    </row>
    <row r="103" spans="1:11" ht="15" x14ac:dyDescent="0.2">
      <c r="A103" s="36" t="s">
        <v>331</v>
      </c>
      <c r="B103" s="63">
        <v>348</v>
      </c>
      <c r="C103" s="37">
        <v>1</v>
      </c>
      <c r="D103" s="43" t="s">
        <v>818</v>
      </c>
      <c r="E103" s="43" t="s">
        <v>803</v>
      </c>
      <c r="F103" s="43" t="s">
        <v>807</v>
      </c>
      <c r="G103" s="44">
        <v>2000</v>
      </c>
      <c r="H103" s="43" t="s">
        <v>806</v>
      </c>
      <c r="I103" s="43" t="s">
        <v>76</v>
      </c>
      <c r="J103" s="44" t="s">
        <v>76</v>
      </c>
      <c r="K103" s="66" t="s">
        <v>76</v>
      </c>
    </row>
    <row r="104" spans="1:11" ht="15" x14ac:dyDescent="0.2">
      <c r="A104" s="32" t="s">
        <v>333</v>
      </c>
      <c r="B104" s="62">
        <v>4500</v>
      </c>
      <c r="C104" s="55">
        <v>1</v>
      </c>
      <c r="D104" s="41" t="s">
        <v>818</v>
      </c>
      <c r="E104" s="41" t="s">
        <v>803</v>
      </c>
      <c r="F104" s="41" t="s">
        <v>804</v>
      </c>
      <c r="G104" s="42">
        <v>2000</v>
      </c>
      <c r="H104" s="41" t="s">
        <v>805</v>
      </c>
      <c r="I104" s="41">
        <v>4</v>
      </c>
      <c r="J104" s="42">
        <v>20000</v>
      </c>
      <c r="K104" s="67">
        <v>2</v>
      </c>
    </row>
    <row r="105" spans="1:11" ht="15" x14ac:dyDescent="0.2">
      <c r="A105" s="36" t="s">
        <v>334</v>
      </c>
      <c r="B105" s="63">
        <v>130</v>
      </c>
      <c r="C105" s="37">
        <v>1</v>
      </c>
      <c r="D105" s="43" t="s">
        <v>818</v>
      </c>
      <c r="E105" s="43" t="s">
        <v>803</v>
      </c>
      <c r="F105" s="43" t="s">
        <v>804</v>
      </c>
      <c r="G105" s="44">
        <v>0</v>
      </c>
      <c r="H105" s="43" t="s">
        <v>805</v>
      </c>
      <c r="I105" s="43">
        <v>3</v>
      </c>
      <c r="J105" s="44">
        <v>3000</v>
      </c>
      <c r="K105" s="66" t="s">
        <v>76</v>
      </c>
    </row>
    <row r="106" spans="1:11" ht="15" x14ac:dyDescent="0.2">
      <c r="A106" s="32" t="s">
        <v>337</v>
      </c>
      <c r="B106" s="62">
        <v>2265</v>
      </c>
      <c r="C106" s="55">
        <v>1</v>
      </c>
      <c r="D106" s="41" t="s">
        <v>819</v>
      </c>
      <c r="E106" s="41" t="s">
        <v>803</v>
      </c>
      <c r="F106" s="41" t="s">
        <v>804</v>
      </c>
      <c r="G106" s="42">
        <v>0</v>
      </c>
      <c r="H106" s="41" t="s">
        <v>805</v>
      </c>
      <c r="I106" s="41">
        <v>2</v>
      </c>
      <c r="J106" s="42">
        <v>10000</v>
      </c>
      <c r="K106" s="67" t="s">
        <v>76</v>
      </c>
    </row>
    <row r="107" spans="1:11" ht="15" x14ac:dyDescent="0.2">
      <c r="A107" s="36" t="s">
        <v>338</v>
      </c>
      <c r="B107" s="63">
        <v>400</v>
      </c>
      <c r="C107" s="37">
        <v>1</v>
      </c>
      <c r="D107" s="43" t="s">
        <v>818</v>
      </c>
      <c r="E107" s="43" t="s">
        <v>803</v>
      </c>
      <c r="F107" s="43" t="s">
        <v>804</v>
      </c>
      <c r="G107" s="44">
        <v>0</v>
      </c>
      <c r="H107" s="43" t="s">
        <v>805</v>
      </c>
      <c r="I107" s="43">
        <v>3</v>
      </c>
      <c r="J107" s="44">
        <v>3000</v>
      </c>
      <c r="K107" s="66" t="s">
        <v>76</v>
      </c>
    </row>
    <row r="108" spans="1:11" ht="15" x14ac:dyDescent="0.2">
      <c r="A108" s="32" t="s">
        <v>340</v>
      </c>
      <c r="B108" s="62">
        <v>1500</v>
      </c>
      <c r="C108" s="55">
        <v>1</v>
      </c>
      <c r="D108" s="41" t="s">
        <v>818</v>
      </c>
      <c r="E108" s="41" t="s">
        <v>803</v>
      </c>
      <c r="F108" s="41" t="s">
        <v>804</v>
      </c>
      <c r="G108" s="42">
        <v>0</v>
      </c>
      <c r="H108" s="41" t="s">
        <v>805</v>
      </c>
      <c r="I108" s="41">
        <v>3</v>
      </c>
      <c r="J108" s="42">
        <v>3000</v>
      </c>
      <c r="K108" s="67" t="s">
        <v>76</v>
      </c>
    </row>
    <row r="109" spans="1:11" ht="15" x14ac:dyDescent="0.2">
      <c r="A109" s="36" t="s">
        <v>80</v>
      </c>
      <c r="B109" s="63">
        <v>36905</v>
      </c>
      <c r="C109" s="37">
        <v>1</v>
      </c>
      <c r="D109" s="43" t="s">
        <v>819</v>
      </c>
      <c r="E109" s="43" t="s">
        <v>803</v>
      </c>
      <c r="F109" s="43" t="s">
        <v>807</v>
      </c>
      <c r="G109" s="44">
        <v>0</v>
      </c>
      <c r="H109" s="43" t="s">
        <v>806</v>
      </c>
      <c r="I109" s="43" t="s">
        <v>76</v>
      </c>
      <c r="J109" s="44" t="s">
        <v>76</v>
      </c>
      <c r="K109" s="66" t="s">
        <v>76</v>
      </c>
    </row>
    <row r="110" spans="1:11" ht="15" x14ac:dyDescent="0.2">
      <c r="A110" s="32" t="s">
        <v>342</v>
      </c>
      <c r="B110" s="62">
        <v>350</v>
      </c>
      <c r="C110" s="55">
        <v>1</v>
      </c>
      <c r="D110" s="41" t="s">
        <v>818</v>
      </c>
      <c r="E110" s="41" t="s">
        <v>803</v>
      </c>
      <c r="F110" s="41" t="s">
        <v>804</v>
      </c>
      <c r="G110" s="42">
        <v>1000</v>
      </c>
      <c r="H110" s="41" t="s">
        <v>806</v>
      </c>
      <c r="I110" s="41" t="s">
        <v>76</v>
      </c>
      <c r="J110" s="42" t="s">
        <v>76</v>
      </c>
      <c r="K110" s="67" t="s">
        <v>76</v>
      </c>
    </row>
    <row r="111" spans="1:11" ht="15" x14ac:dyDescent="0.2">
      <c r="A111" s="36" t="s">
        <v>344</v>
      </c>
      <c r="B111" s="63">
        <v>805</v>
      </c>
      <c r="C111" s="37">
        <v>1</v>
      </c>
      <c r="D111" s="43" t="s">
        <v>818</v>
      </c>
      <c r="E111" s="43" t="s">
        <v>803</v>
      </c>
      <c r="F111" s="43" t="s">
        <v>804</v>
      </c>
      <c r="G111" s="44">
        <v>0</v>
      </c>
      <c r="H111" s="43" t="s">
        <v>806</v>
      </c>
      <c r="I111" s="43" t="s">
        <v>76</v>
      </c>
      <c r="J111" s="44" t="s">
        <v>76</v>
      </c>
      <c r="K111" s="66" t="s">
        <v>76</v>
      </c>
    </row>
    <row r="112" spans="1:11" ht="15" x14ac:dyDescent="0.2">
      <c r="A112" s="32" t="s">
        <v>345</v>
      </c>
      <c r="B112" s="62">
        <v>9700</v>
      </c>
      <c r="C112" s="55">
        <v>1</v>
      </c>
      <c r="D112" s="41" t="s">
        <v>818</v>
      </c>
      <c r="E112" s="41" t="s">
        <v>803</v>
      </c>
      <c r="F112" s="41" t="s">
        <v>804</v>
      </c>
      <c r="G112" s="42">
        <v>0</v>
      </c>
      <c r="H112" s="41" t="s">
        <v>805</v>
      </c>
      <c r="I112" s="41">
        <v>3</v>
      </c>
      <c r="J112" s="42">
        <v>10000</v>
      </c>
      <c r="K112" s="67">
        <v>2</v>
      </c>
    </row>
    <row r="113" spans="1:11" ht="15" x14ac:dyDescent="0.2">
      <c r="A113" s="36" t="s">
        <v>346</v>
      </c>
      <c r="B113" s="63">
        <v>64</v>
      </c>
      <c r="C113" s="37">
        <v>1</v>
      </c>
      <c r="D113" s="43" t="s">
        <v>818</v>
      </c>
      <c r="E113" s="43" t="s">
        <v>803</v>
      </c>
      <c r="F113" s="43" t="s">
        <v>804</v>
      </c>
      <c r="G113" s="44">
        <v>0</v>
      </c>
      <c r="H113" s="43" t="s">
        <v>805</v>
      </c>
      <c r="I113" s="43">
        <v>3</v>
      </c>
      <c r="J113" s="44">
        <v>3000</v>
      </c>
      <c r="K113" s="66" t="s">
        <v>76</v>
      </c>
    </row>
    <row r="114" spans="1:11" ht="15" x14ac:dyDescent="0.2">
      <c r="A114" s="32" t="s">
        <v>81</v>
      </c>
      <c r="B114" s="62">
        <v>52400</v>
      </c>
      <c r="C114" s="55">
        <v>1</v>
      </c>
      <c r="D114" s="41" t="s">
        <v>819</v>
      </c>
      <c r="E114" s="41" t="s">
        <v>803</v>
      </c>
      <c r="F114" s="41" t="s">
        <v>804</v>
      </c>
      <c r="G114" s="42">
        <v>0</v>
      </c>
      <c r="H114" s="41" t="s">
        <v>805</v>
      </c>
      <c r="I114" s="41">
        <v>2</v>
      </c>
      <c r="J114" s="42">
        <v>13000</v>
      </c>
      <c r="K114" s="67" t="s">
        <v>76</v>
      </c>
    </row>
    <row r="115" spans="1:11" ht="15" x14ac:dyDescent="0.2">
      <c r="A115" s="36" t="s">
        <v>82</v>
      </c>
      <c r="B115" s="63">
        <v>25302</v>
      </c>
      <c r="C115" s="37">
        <v>1</v>
      </c>
      <c r="D115" s="43" t="s">
        <v>819</v>
      </c>
      <c r="E115" s="43" t="s">
        <v>803</v>
      </c>
      <c r="F115" s="43" t="s">
        <v>804</v>
      </c>
      <c r="G115" s="44">
        <v>0</v>
      </c>
      <c r="H115" s="43" t="s">
        <v>805</v>
      </c>
      <c r="I115" s="43">
        <v>2</v>
      </c>
      <c r="J115" s="44">
        <v>9000</v>
      </c>
      <c r="K115" s="66" t="s">
        <v>76</v>
      </c>
    </row>
    <row r="116" spans="1:11" ht="15" x14ac:dyDescent="0.2">
      <c r="A116" s="32" t="s">
        <v>349</v>
      </c>
      <c r="B116" s="62">
        <v>26026</v>
      </c>
      <c r="C116" s="55">
        <v>1</v>
      </c>
      <c r="D116" s="41" t="s">
        <v>818</v>
      </c>
      <c r="E116" s="41" t="s">
        <v>803</v>
      </c>
      <c r="F116" s="41" t="s">
        <v>804</v>
      </c>
      <c r="G116" s="42">
        <v>0</v>
      </c>
      <c r="H116" s="41" t="s">
        <v>805</v>
      </c>
      <c r="I116" s="41">
        <v>3</v>
      </c>
      <c r="J116" s="42">
        <v>3000</v>
      </c>
      <c r="K116" s="67" t="s">
        <v>76</v>
      </c>
    </row>
    <row r="117" spans="1:11" ht="15" x14ac:dyDescent="0.2">
      <c r="A117" s="36" t="s">
        <v>352</v>
      </c>
      <c r="B117" s="63">
        <v>4068</v>
      </c>
      <c r="C117" s="37">
        <v>1</v>
      </c>
      <c r="D117" s="43" t="s">
        <v>819</v>
      </c>
      <c r="E117" s="43" t="s">
        <v>803</v>
      </c>
      <c r="F117" s="43" t="s">
        <v>804</v>
      </c>
      <c r="G117" s="44">
        <v>0</v>
      </c>
      <c r="H117" s="43" t="s">
        <v>805</v>
      </c>
      <c r="I117" s="43">
        <v>2</v>
      </c>
      <c r="J117" s="44">
        <v>9000</v>
      </c>
      <c r="K117" s="66" t="s">
        <v>76</v>
      </c>
    </row>
    <row r="118" spans="1:11" ht="15" x14ac:dyDescent="0.2">
      <c r="A118" s="32" t="s">
        <v>83</v>
      </c>
      <c r="B118" s="62">
        <v>36330</v>
      </c>
      <c r="C118" s="55">
        <v>1</v>
      </c>
      <c r="D118" s="41" t="s">
        <v>819</v>
      </c>
      <c r="E118" s="41" t="s">
        <v>803</v>
      </c>
      <c r="F118" s="41" t="s">
        <v>804</v>
      </c>
      <c r="G118" s="42">
        <v>0</v>
      </c>
      <c r="H118" s="41" t="s">
        <v>805</v>
      </c>
      <c r="I118" s="41">
        <v>2</v>
      </c>
      <c r="J118" s="42">
        <v>10000</v>
      </c>
      <c r="K118" s="67" t="s">
        <v>76</v>
      </c>
    </row>
    <row r="119" spans="1:11" ht="15" x14ac:dyDescent="0.2">
      <c r="A119" s="36" t="s">
        <v>354</v>
      </c>
      <c r="B119" s="63">
        <v>4886</v>
      </c>
      <c r="C119" s="37">
        <v>1</v>
      </c>
      <c r="D119" s="43" t="s">
        <v>818</v>
      </c>
      <c r="E119" s="43" t="s">
        <v>803</v>
      </c>
      <c r="F119" s="43" t="s">
        <v>804</v>
      </c>
      <c r="G119" s="44">
        <v>1000</v>
      </c>
      <c r="H119" s="43" t="s">
        <v>805</v>
      </c>
      <c r="I119" s="43">
        <v>2</v>
      </c>
      <c r="J119" s="44">
        <v>20000</v>
      </c>
      <c r="K119" s="66" t="s">
        <v>76</v>
      </c>
    </row>
    <row r="120" spans="1:11" ht="15" x14ac:dyDescent="0.2">
      <c r="A120" s="32" t="s">
        <v>356</v>
      </c>
      <c r="B120" s="62">
        <v>11600</v>
      </c>
      <c r="C120" s="55">
        <v>1</v>
      </c>
      <c r="D120" s="41" t="s">
        <v>819</v>
      </c>
      <c r="E120" s="41" t="s">
        <v>803</v>
      </c>
      <c r="F120" s="41" t="s">
        <v>804</v>
      </c>
      <c r="G120" s="42">
        <v>0</v>
      </c>
      <c r="H120" s="41" t="s">
        <v>805</v>
      </c>
      <c r="I120" s="41">
        <v>2</v>
      </c>
      <c r="J120" s="42">
        <v>400000</v>
      </c>
      <c r="K120" s="67" t="s">
        <v>76</v>
      </c>
    </row>
    <row r="121" spans="1:11" ht="15" x14ac:dyDescent="0.2">
      <c r="A121" s="36" t="s">
        <v>359</v>
      </c>
      <c r="B121" s="63">
        <v>38016</v>
      </c>
      <c r="C121" s="37">
        <v>1</v>
      </c>
      <c r="D121" s="43" t="s">
        <v>819</v>
      </c>
      <c r="E121" s="43" t="s">
        <v>803</v>
      </c>
      <c r="F121" s="43" t="s">
        <v>804</v>
      </c>
      <c r="G121" s="44">
        <v>0</v>
      </c>
      <c r="H121" s="43" t="s">
        <v>805</v>
      </c>
      <c r="I121" s="43">
        <v>2</v>
      </c>
      <c r="J121" s="44">
        <v>9000</v>
      </c>
      <c r="K121" s="66" t="s">
        <v>76</v>
      </c>
    </row>
    <row r="122" spans="1:11" ht="15" x14ac:dyDescent="0.2">
      <c r="A122" s="32" t="s">
        <v>84</v>
      </c>
      <c r="B122" s="62">
        <v>25362</v>
      </c>
      <c r="C122" s="55">
        <v>1</v>
      </c>
      <c r="D122" s="41" t="s">
        <v>819</v>
      </c>
      <c r="E122" s="41" t="s">
        <v>803</v>
      </c>
      <c r="F122" s="41" t="s">
        <v>804</v>
      </c>
      <c r="G122" s="42">
        <v>0</v>
      </c>
      <c r="H122" s="41" t="s">
        <v>805</v>
      </c>
      <c r="I122" s="41">
        <v>2</v>
      </c>
      <c r="J122" s="42">
        <v>15000</v>
      </c>
      <c r="K122" s="67" t="s">
        <v>76</v>
      </c>
    </row>
    <row r="123" spans="1:11" ht="15" x14ac:dyDescent="0.2">
      <c r="A123" s="36" t="s">
        <v>362</v>
      </c>
      <c r="B123" s="63">
        <v>1485</v>
      </c>
      <c r="C123" s="37">
        <v>1</v>
      </c>
      <c r="D123" s="43" t="s">
        <v>819</v>
      </c>
      <c r="E123" s="43" t="s">
        <v>803</v>
      </c>
      <c r="F123" s="43" t="s">
        <v>804</v>
      </c>
      <c r="G123" s="44">
        <v>0</v>
      </c>
      <c r="H123" s="43" t="s">
        <v>805</v>
      </c>
      <c r="I123" s="43">
        <v>2</v>
      </c>
      <c r="J123" s="44">
        <v>20000</v>
      </c>
      <c r="K123" s="66" t="s">
        <v>76</v>
      </c>
    </row>
    <row r="124" spans="1:11" ht="15" x14ac:dyDescent="0.2">
      <c r="A124" s="32" t="s">
        <v>364</v>
      </c>
      <c r="B124" s="62">
        <v>500</v>
      </c>
      <c r="C124" s="55">
        <v>1</v>
      </c>
      <c r="D124" s="41" t="s">
        <v>818</v>
      </c>
      <c r="E124" s="41" t="s">
        <v>803</v>
      </c>
      <c r="F124" s="41" t="s">
        <v>807</v>
      </c>
      <c r="G124" s="42">
        <v>0</v>
      </c>
      <c r="H124" s="41" t="s">
        <v>806</v>
      </c>
      <c r="I124" s="41" t="s">
        <v>76</v>
      </c>
      <c r="J124" s="42" t="s">
        <v>76</v>
      </c>
      <c r="K124" s="67" t="s">
        <v>76</v>
      </c>
    </row>
    <row r="125" spans="1:11" ht="15" x14ac:dyDescent="0.2">
      <c r="A125" s="36" t="s">
        <v>85</v>
      </c>
      <c r="B125" s="63">
        <v>32425</v>
      </c>
      <c r="C125" s="37">
        <v>1</v>
      </c>
      <c r="D125" s="43" t="s">
        <v>818</v>
      </c>
      <c r="E125" s="43" t="s">
        <v>803</v>
      </c>
      <c r="F125" s="43" t="s">
        <v>804</v>
      </c>
      <c r="G125" s="44">
        <v>0</v>
      </c>
      <c r="H125" s="43" t="s">
        <v>806</v>
      </c>
      <c r="I125" s="43" t="s">
        <v>76</v>
      </c>
      <c r="J125" s="44" t="s">
        <v>76</v>
      </c>
      <c r="K125" s="66" t="s">
        <v>76</v>
      </c>
    </row>
    <row r="126" spans="1:11" ht="15" x14ac:dyDescent="0.2">
      <c r="A126" s="32" t="s">
        <v>367</v>
      </c>
      <c r="B126" s="62">
        <v>7125</v>
      </c>
      <c r="C126" s="55">
        <v>1</v>
      </c>
      <c r="D126" s="41" t="s">
        <v>819</v>
      </c>
      <c r="E126" s="41" t="s">
        <v>803</v>
      </c>
      <c r="F126" s="41" t="s">
        <v>804</v>
      </c>
      <c r="G126" s="42">
        <v>0</v>
      </c>
      <c r="H126" s="41" t="s">
        <v>805</v>
      </c>
      <c r="I126" s="41">
        <v>2</v>
      </c>
      <c r="J126" s="42">
        <v>10000</v>
      </c>
      <c r="K126" s="67" t="s">
        <v>76</v>
      </c>
    </row>
    <row r="127" spans="1:11" ht="15" x14ac:dyDescent="0.2">
      <c r="A127" s="36" t="s">
        <v>368</v>
      </c>
      <c r="B127" s="63">
        <v>402</v>
      </c>
      <c r="C127" s="37">
        <v>1</v>
      </c>
      <c r="D127" s="43" t="s">
        <v>818</v>
      </c>
      <c r="E127" s="43" t="s">
        <v>803</v>
      </c>
      <c r="F127" s="43" t="s">
        <v>804</v>
      </c>
      <c r="G127" s="44">
        <v>0</v>
      </c>
      <c r="H127" s="43" t="s">
        <v>805</v>
      </c>
      <c r="I127" s="43">
        <v>3</v>
      </c>
      <c r="J127" s="44">
        <v>3000</v>
      </c>
      <c r="K127" s="66" t="s">
        <v>76</v>
      </c>
    </row>
    <row r="128" spans="1:11" ht="15" x14ac:dyDescent="0.2">
      <c r="A128" s="32" t="s">
        <v>86</v>
      </c>
      <c r="B128" s="62">
        <v>64908</v>
      </c>
      <c r="C128" s="55">
        <v>1</v>
      </c>
      <c r="D128" s="41" t="s">
        <v>819</v>
      </c>
      <c r="E128" s="41" t="s">
        <v>803</v>
      </c>
      <c r="F128" s="41" t="s">
        <v>804</v>
      </c>
      <c r="G128" s="42">
        <v>0</v>
      </c>
      <c r="H128" s="41" t="s">
        <v>806</v>
      </c>
      <c r="I128" s="41" t="s">
        <v>76</v>
      </c>
      <c r="J128" s="42" t="s">
        <v>76</v>
      </c>
      <c r="K128" s="67">
        <v>1.1000000000000001</v>
      </c>
    </row>
    <row r="129" spans="1:11" ht="15" x14ac:dyDescent="0.2">
      <c r="A129" s="36" t="s">
        <v>371</v>
      </c>
      <c r="B129" s="63">
        <v>575</v>
      </c>
      <c r="C129" s="37">
        <v>1</v>
      </c>
      <c r="D129" s="43" t="s">
        <v>818</v>
      </c>
      <c r="E129" s="43" t="s">
        <v>803</v>
      </c>
      <c r="F129" s="43" t="s">
        <v>807</v>
      </c>
      <c r="G129" s="44">
        <v>1000</v>
      </c>
      <c r="H129" s="43" t="s">
        <v>806</v>
      </c>
      <c r="I129" s="43" t="s">
        <v>76</v>
      </c>
      <c r="J129" s="44" t="s">
        <v>76</v>
      </c>
      <c r="K129" s="66" t="s">
        <v>76</v>
      </c>
    </row>
    <row r="130" spans="1:11" ht="15" x14ac:dyDescent="0.2">
      <c r="A130" s="32" t="s">
        <v>372</v>
      </c>
      <c r="B130" s="62">
        <v>13733</v>
      </c>
      <c r="C130" s="55">
        <v>1</v>
      </c>
      <c r="D130" s="41" t="s">
        <v>818</v>
      </c>
      <c r="E130" s="41" t="s">
        <v>803</v>
      </c>
      <c r="F130" s="41" t="s">
        <v>804</v>
      </c>
      <c r="G130" s="42">
        <v>0</v>
      </c>
      <c r="H130" s="41" t="s">
        <v>805</v>
      </c>
      <c r="I130" s="41">
        <v>3</v>
      </c>
      <c r="J130" s="42">
        <v>10000</v>
      </c>
      <c r="K130" s="67">
        <v>1.28</v>
      </c>
    </row>
    <row r="131" spans="1:11" ht="15" x14ac:dyDescent="0.2">
      <c r="A131" s="36" t="s">
        <v>87</v>
      </c>
      <c r="B131" s="63">
        <v>15500</v>
      </c>
      <c r="C131" s="37">
        <v>1</v>
      </c>
      <c r="D131" s="43" t="s">
        <v>818</v>
      </c>
      <c r="E131" s="43" t="s">
        <v>803</v>
      </c>
      <c r="F131" s="43" t="s">
        <v>804</v>
      </c>
      <c r="G131" s="44">
        <v>0</v>
      </c>
      <c r="H131" s="43" t="s">
        <v>809</v>
      </c>
      <c r="I131" s="43" t="s">
        <v>76</v>
      </c>
      <c r="J131" s="44" t="s">
        <v>76</v>
      </c>
      <c r="K131" s="66">
        <v>1.19</v>
      </c>
    </row>
    <row r="132" spans="1:11" ht="15" x14ac:dyDescent="0.2">
      <c r="A132" s="32" t="s">
        <v>375</v>
      </c>
      <c r="B132" s="62">
        <v>1485</v>
      </c>
      <c r="C132" s="55">
        <v>1</v>
      </c>
      <c r="D132" s="41" t="s">
        <v>818</v>
      </c>
      <c r="E132" s="41" t="s">
        <v>803</v>
      </c>
      <c r="F132" s="41" t="s">
        <v>804</v>
      </c>
      <c r="G132" s="42">
        <v>0</v>
      </c>
      <c r="H132" s="41" t="s">
        <v>805</v>
      </c>
      <c r="I132" s="41">
        <v>3</v>
      </c>
      <c r="J132" s="42">
        <v>6000</v>
      </c>
      <c r="K132" s="67" t="s">
        <v>76</v>
      </c>
    </row>
    <row r="133" spans="1:11" ht="15" x14ac:dyDescent="0.2">
      <c r="A133" s="36" t="s">
        <v>88</v>
      </c>
      <c r="B133" s="63"/>
      <c r="C133" s="37"/>
      <c r="D133" s="43" t="s">
        <v>76</v>
      </c>
      <c r="E133" s="43" t="s">
        <v>76</v>
      </c>
      <c r="F133" s="43" t="s">
        <v>76</v>
      </c>
      <c r="G133" s="44" t="s">
        <v>76</v>
      </c>
      <c r="H133" s="43" t="s">
        <v>76</v>
      </c>
      <c r="I133" s="43" t="s">
        <v>76</v>
      </c>
      <c r="J133" s="44" t="s">
        <v>76</v>
      </c>
      <c r="K133" s="66" t="s">
        <v>76</v>
      </c>
    </row>
    <row r="134" spans="1:11" ht="15" x14ac:dyDescent="0.2">
      <c r="A134" s="32" t="s">
        <v>378</v>
      </c>
      <c r="B134" s="62">
        <v>108</v>
      </c>
      <c r="C134" s="55">
        <v>1</v>
      </c>
      <c r="D134" s="41" t="s">
        <v>818</v>
      </c>
      <c r="E134" s="41" t="s">
        <v>803</v>
      </c>
      <c r="F134" s="41" t="s">
        <v>804</v>
      </c>
      <c r="G134" s="42">
        <v>0</v>
      </c>
      <c r="H134" s="41" t="s">
        <v>805</v>
      </c>
      <c r="I134" s="41">
        <v>3</v>
      </c>
      <c r="J134" s="42">
        <v>3000</v>
      </c>
      <c r="K134" s="67" t="s">
        <v>76</v>
      </c>
    </row>
    <row r="135" spans="1:11" ht="15" x14ac:dyDescent="0.2">
      <c r="A135" s="36" t="s">
        <v>379</v>
      </c>
      <c r="B135" s="63">
        <v>1300</v>
      </c>
      <c r="C135" s="37">
        <v>1</v>
      </c>
      <c r="D135" s="43" t="s">
        <v>818</v>
      </c>
      <c r="E135" s="43" t="s">
        <v>803</v>
      </c>
      <c r="F135" s="43" t="s">
        <v>807</v>
      </c>
      <c r="G135" s="44">
        <v>0</v>
      </c>
      <c r="H135" s="43" t="s">
        <v>805</v>
      </c>
      <c r="I135" s="43">
        <v>8</v>
      </c>
      <c r="J135" s="44">
        <v>5000</v>
      </c>
      <c r="K135" s="66" t="s">
        <v>76</v>
      </c>
    </row>
    <row r="136" spans="1:11" ht="15" x14ac:dyDescent="0.2">
      <c r="A136" s="32" t="s">
        <v>380</v>
      </c>
      <c r="B136" s="62">
        <v>930</v>
      </c>
      <c r="C136" s="55">
        <v>1</v>
      </c>
      <c r="D136" s="41" t="s">
        <v>818</v>
      </c>
      <c r="E136" s="41" t="s">
        <v>803</v>
      </c>
      <c r="F136" s="41" t="s">
        <v>804</v>
      </c>
      <c r="G136" s="42">
        <v>1000</v>
      </c>
      <c r="H136" s="41" t="s">
        <v>806</v>
      </c>
      <c r="I136" s="41" t="s">
        <v>76</v>
      </c>
      <c r="J136" s="42" t="s">
        <v>76</v>
      </c>
      <c r="K136" s="67" t="s">
        <v>76</v>
      </c>
    </row>
    <row r="137" spans="1:11" ht="15" x14ac:dyDescent="0.2">
      <c r="A137" s="36" t="s">
        <v>382</v>
      </c>
      <c r="B137" s="63">
        <v>1922</v>
      </c>
      <c r="C137" s="37">
        <v>1</v>
      </c>
      <c r="D137" s="43" t="s">
        <v>818</v>
      </c>
      <c r="E137" s="43" t="s">
        <v>803</v>
      </c>
      <c r="F137" s="43" t="s">
        <v>804</v>
      </c>
      <c r="G137" s="44">
        <v>0</v>
      </c>
      <c r="H137" s="43" t="s">
        <v>805</v>
      </c>
      <c r="I137" s="43">
        <v>6</v>
      </c>
      <c r="J137" s="44">
        <v>5000</v>
      </c>
      <c r="K137" s="66">
        <v>1.25</v>
      </c>
    </row>
    <row r="138" spans="1:11" ht="15" x14ac:dyDescent="0.2">
      <c r="A138" s="32" t="s">
        <v>89</v>
      </c>
      <c r="B138" s="62">
        <v>210000</v>
      </c>
      <c r="C138" s="55">
        <v>1</v>
      </c>
      <c r="D138" s="41" t="s">
        <v>818</v>
      </c>
      <c r="E138" s="41" t="s">
        <v>803</v>
      </c>
      <c r="F138" s="41" t="s">
        <v>804</v>
      </c>
      <c r="G138" s="42">
        <v>0</v>
      </c>
      <c r="H138" s="41" t="s">
        <v>805</v>
      </c>
      <c r="I138" s="41">
        <v>4</v>
      </c>
      <c r="J138" s="42">
        <v>10000</v>
      </c>
      <c r="K138" s="67" t="s">
        <v>76</v>
      </c>
    </row>
    <row r="139" spans="1:11" ht="15" x14ac:dyDescent="0.2">
      <c r="A139" s="36" t="s">
        <v>386</v>
      </c>
      <c r="B139" s="63">
        <v>180000</v>
      </c>
      <c r="C139" s="37">
        <v>1</v>
      </c>
      <c r="D139" s="43" t="s">
        <v>819</v>
      </c>
      <c r="E139" s="43" t="s">
        <v>803</v>
      </c>
      <c r="F139" s="43" t="s">
        <v>804</v>
      </c>
      <c r="G139" s="44">
        <v>0</v>
      </c>
      <c r="H139" s="43" t="s">
        <v>809</v>
      </c>
      <c r="I139" s="43" t="s">
        <v>76</v>
      </c>
      <c r="J139" s="44" t="s">
        <v>76</v>
      </c>
      <c r="K139" s="66">
        <v>1.3</v>
      </c>
    </row>
    <row r="140" spans="1:11" ht="15" x14ac:dyDescent="0.2">
      <c r="A140" s="32" t="s">
        <v>388</v>
      </c>
      <c r="B140" s="62">
        <v>10417</v>
      </c>
      <c r="C140" s="55">
        <v>1</v>
      </c>
      <c r="D140" s="41" t="s">
        <v>819</v>
      </c>
      <c r="E140" s="41" t="s">
        <v>803</v>
      </c>
      <c r="F140" s="41" t="s">
        <v>807</v>
      </c>
      <c r="G140" s="42">
        <v>0</v>
      </c>
      <c r="H140" s="41" t="s">
        <v>810</v>
      </c>
      <c r="I140" s="41">
        <v>3</v>
      </c>
      <c r="J140" s="42">
        <v>4000</v>
      </c>
      <c r="K140" s="67">
        <v>1.47</v>
      </c>
    </row>
    <row r="141" spans="1:11" ht="15" x14ac:dyDescent="0.2">
      <c r="A141" s="36" t="s">
        <v>391</v>
      </c>
      <c r="B141" s="63">
        <v>2740</v>
      </c>
      <c r="C141" s="37">
        <v>1</v>
      </c>
      <c r="D141" s="43" t="s">
        <v>818</v>
      </c>
      <c r="E141" s="43" t="s">
        <v>803</v>
      </c>
      <c r="F141" s="43" t="s">
        <v>804</v>
      </c>
      <c r="G141" s="44">
        <v>0</v>
      </c>
      <c r="H141" s="43" t="s">
        <v>806</v>
      </c>
      <c r="I141" s="43" t="s">
        <v>76</v>
      </c>
      <c r="J141" s="44" t="s">
        <v>76</v>
      </c>
      <c r="K141" s="66" t="s">
        <v>76</v>
      </c>
    </row>
    <row r="142" spans="1:11" ht="15" x14ac:dyDescent="0.2">
      <c r="A142" s="32" t="s">
        <v>392</v>
      </c>
      <c r="B142" s="62">
        <v>3950</v>
      </c>
      <c r="C142" s="55">
        <v>1</v>
      </c>
      <c r="D142" s="41" t="s">
        <v>818</v>
      </c>
      <c r="E142" s="41" t="s">
        <v>803</v>
      </c>
      <c r="F142" s="41" t="s">
        <v>807</v>
      </c>
      <c r="G142" s="42">
        <v>3279</v>
      </c>
      <c r="H142" s="41" t="s">
        <v>805</v>
      </c>
      <c r="I142" s="41">
        <v>3</v>
      </c>
      <c r="J142" s="42">
        <v>5000</v>
      </c>
      <c r="K142" s="67" t="s">
        <v>76</v>
      </c>
    </row>
    <row r="143" spans="1:11" ht="15" x14ac:dyDescent="0.2">
      <c r="A143" s="36" t="s">
        <v>393</v>
      </c>
      <c r="B143" s="63">
        <v>1600</v>
      </c>
      <c r="C143" s="37">
        <v>1</v>
      </c>
      <c r="D143" s="43" t="s">
        <v>818</v>
      </c>
      <c r="E143" s="43" t="s">
        <v>803</v>
      </c>
      <c r="F143" s="43" t="s">
        <v>804</v>
      </c>
      <c r="G143" s="44">
        <v>0</v>
      </c>
      <c r="H143" s="43" t="s">
        <v>805</v>
      </c>
      <c r="I143" s="43">
        <v>3</v>
      </c>
      <c r="J143" s="44">
        <v>3000</v>
      </c>
      <c r="K143" s="66" t="s">
        <v>76</v>
      </c>
    </row>
    <row r="144" spans="1:11" ht="15" x14ac:dyDescent="0.2">
      <c r="A144" s="32" t="s">
        <v>90</v>
      </c>
      <c r="B144" s="62">
        <v>34000</v>
      </c>
      <c r="C144" s="55">
        <v>1</v>
      </c>
      <c r="D144" s="41" t="s">
        <v>819</v>
      </c>
      <c r="E144" s="41" t="s">
        <v>803</v>
      </c>
      <c r="F144" s="41" t="s">
        <v>804</v>
      </c>
      <c r="G144" s="42">
        <v>0</v>
      </c>
      <c r="H144" s="41" t="s">
        <v>805</v>
      </c>
      <c r="I144" s="41">
        <v>3</v>
      </c>
      <c r="J144" s="42">
        <v>40000</v>
      </c>
      <c r="K144" s="67">
        <v>1.25</v>
      </c>
    </row>
    <row r="145" spans="1:11" ht="15" x14ac:dyDescent="0.2">
      <c r="A145" s="36" t="s">
        <v>394</v>
      </c>
      <c r="B145" s="63">
        <v>3025</v>
      </c>
      <c r="C145" s="37">
        <v>1</v>
      </c>
      <c r="D145" s="43" t="s">
        <v>818</v>
      </c>
      <c r="E145" s="43" t="s">
        <v>803</v>
      </c>
      <c r="F145" s="43" t="s">
        <v>804</v>
      </c>
      <c r="G145" s="44">
        <v>0</v>
      </c>
      <c r="H145" s="43" t="s">
        <v>805</v>
      </c>
      <c r="I145" s="43">
        <v>3</v>
      </c>
      <c r="J145" s="44">
        <v>3000</v>
      </c>
      <c r="K145" s="66" t="s">
        <v>76</v>
      </c>
    </row>
    <row r="146" spans="1:11" ht="15" x14ac:dyDescent="0.2">
      <c r="A146" s="32" t="s">
        <v>396</v>
      </c>
      <c r="B146" s="62">
        <v>50</v>
      </c>
      <c r="C146" s="55">
        <v>1</v>
      </c>
      <c r="D146" s="41" t="s">
        <v>818</v>
      </c>
      <c r="E146" s="41" t="s">
        <v>803</v>
      </c>
      <c r="F146" s="41" t="s">
        <v>807</v>
      </c>
      <c r="G146" s="42">
        <v>0</v>
      </c>
      <c r="H146" s="41" t="s">
        <v>808</v>
      </c>
      <c r="I146" s="41">
        <v>4</v>
      </c>
      <c r="J146" s="42">
        <v>1496</v>
      </c>
      <c r="K146" s="67" t="s">
        <v>76</v>
      </c>
    </row>
    <row r="147" spans="1:11" ht="15" x14ac:dyDescent="0.2">
      <c r="A147" s="36" t="s">
        <v>398</v>
      </c>
      <c r="B147" s="63">
        <v>278</v>
      </c>
      <c r="C147" s="37">
        <v>1</v>
      </c>
      <c r="D147" s="43" t="s">
        <v>818</v>
      </c>
      <c r="E147" s="43" t="s">
        <v>803</v>
      </c>
      <c r="F147" s="43" t="s">
        <v>804</v>
      </c>
      <c r="G147" s="44">
        <v>0</v>
      </c>
      <c r="H147" s="43" t="s">
        <v>805</v>
      </c>
      <c r="I147" s="43">
        <v>3</v>
      </c>
      <c r="J147" s="44">
        <v>4000</v>
      </c>
      <c r="K147" s="66" t="s">
        <v>76</v>
      </c>
    </row>
    <row r="148" spans="1:11" ht="15" x14ac:dyDescent="0.2">
      <c r="A148" s="32" t="s">
        <v>399</v>
      </c>
      <c r="B148" s="62">
        <v>1200</v>
      </c>
      <c r="C148" s="55">
        <v>1</v>
      </c>
      <c r="D148" s="41" t="s">
        <v>818</v>
      </c>
      <c r="E148" s="41" t="s">
        <v>803</v>
      </c>
      <c r="F148" s="41" t="s">
        <v>804</v>
      </c>
      <c r="G148" s="42">
        <v>1000</v>
      </c>
      <c r="H148" s="41" t="s">
        <v>806</v>
      </c>
      <c r="I148" s="41" t="s">
        <v>76</v>
      </c>
      <c r="J148" s="42" t="s">
        <v>76</v>
      </c>
      <c r="K148" s="67" t="s">
        <v>76</v>
      </c>
    </row>
    <row r="149" spans="1:11" ht="15" x14ac:dyDescent="0.2">
      <c r="A149" s="36" t="s">
        <v>400</v>
      </c>
      <c r="B149" s="63">
        <v>8790</v>
      </c>
      <c r="C149" s="37">
        <v>1</v>
      </c>
      <c r="D149" s="43" t="s">
        <v>818</v>
      </c>
      <c r="E149" s="43" t="s">
        <v>803</v>
      </c>
      <c r="F149" s="43" t="s">
        <v>804</v>
      </c>
      <c r="G149" s="44">
        <v>0</v>
      </c>
      <c r="H149" s="43" t="s">
        <v>805</v>
      </c>
      <c r="I149" s="43">
        <v>4</v>
      </c>
      <c r="J149" s="44">
        <v>20000</v>
      </c>
      <c r="K149" s="66" t="s">
        <v>76</v>
      </c>
    </row>
    <row r="150" spans="1:11" ht="15" x14ac:dyDescent="0.2">
      <c r="A150" s="32" t="s">
        <v>401</v>
      </c>
      <c r="B150" s="62">
        <v>810</v>
      </c>
      <c r="C150" s="55">
        <v>1</v>
      </c>
      <c r="D150" s="41" t="s">
        <v>818</v>
      </c>
      <c r="E150" s="41" t="s">
        <v>803</v>
      </c>
      <c r="F150" s="41" t="s">
        <v>804</v>
      </c>
      <c r="G150" s="42">
        <v>0</v>
      </c>
      <c r="H150" s="41" t="s">
        <v>805</v>
      </c>
      <c r="I150" s="41">
        <v>4</v>
      </c>
      <c r="J150" s="42">
        <v>3000</v>
      </c>
      <c r="K150" s="67" t="s">
        <v>76</v>
      </c>
    </row>
    <row r="151" spans="1:11" ht="15" x14ac:dyDescent="0.2">
      <c r="A151" s="36" t="s">
        <v>403</v>
      </c>
      <c r="B151" s="63">
        <v>100</v>
      </c>
      <c r="C151" s="37">
        <v>1</v>
      </c>
      <c r="D151" s="43" t="s">
        <v>818</v>
      </c>
      <c r="E151" s="43" t="s">
        <v>803</v>
      </c>
      <c r="F151" s="43" t="s">
        <v>804</v>
      </c>
      <c r="G151" s="44">
        <v>0</v>
      </c>
      <c r="H151" s="43" t="s">
        <v>805</v>
      </c>
      <c r="I151" s="43">
        <v>3</v>
      </c>
      <c r="J151" s="44">
        <v>4000</v>
      </c>
      <c r="K151" s="66" t="s">
        <v>76</v>
      </c>
    </row>
    <row r="152" spans="1:11" ht="15" x14ac:dyDescent="0.2">
      <c r="A152" s="32" t="s">
        <v>405</v>
      </c>
      <c r="B152" s="62">
        <v>234</v>
      </c>
      <c r="C152" s="55">
        <v>1</v>
      </c>
      <c r="D152" s="41" t="s">
        <v>818</v>
      </c>
      <c r="E152" s="41" t="s">
        <v>803</v>
      </c>
      <c r="F152" s="41" t="s">
        <v>807</v>
      </c>
      <c r="G152" s="42">
        <v>5000</v>
      </c>
      <c r="H152" s="41" t="s">
        <v>806</v>
      </c>
      <c r="I152" s="41" t="s">
        <v>76</v>
      </c>
      <c r="J152" s="42" t="s">
        <v>76</v>
      </c>
      <c r="K152" s="67" t="s">
        <v>76</v>
      </c>
    </row>
    <row r="153" spans="1:11" ht="15" x14ac:dyDescent="0.2">
      <c r="A153" s="36" t="s">
        <v>407</v>
      </c>
      <c r="B153" s="63">
        <v>1300</v>
      </c>
      <c r="C153" s="37">
        <v>1</v>
      </c>
      <c r="D153" s="43" t="s">
        <v>818</v>
      </c>
      <c r="E153" s="43" t="s">
        <v>803</v>
      </c>
      <c r="F153" s="43" t="s">
        <v>804</v>
      </c>
      <c r="G153" s="44">
        <v>0</v>
      </c>
      <c r="H153" s="43" t="s">
        <v>805</v>
      </c>
      <c r="I153" s="43">
        <v>2</v>
      </c>
      <c r="J153" s="44">
        <v>8000</v>
      </c>
      <c r="K153" s="66" t="s">
        <v>76</v>
      </c>
    </row>
    <row r="154" spans="1:11" ht="15" x14ac:dyDescent="0.2">
      <c r="A154" s="32" t="s">
        <v>409</v>
      </c>
      <c r="B154" s="62">
        <v>395</v>
      </c>
      <c r="C154" s="55">
        <v>1</v>
      </c>
      <c r="D154" s="41" t="s">
        <v>819</v>
      </c>
      <c r="E154" s="41" t="s">
        <v>803</v>
      </c>
      <c r="F154" s="41" t="s">
        <v>807</v>
      </c>
      <c r="G154" s="42">
        <v>0</v>
      </c>
      <c r="H154" s="41" t="s">
        <v>806</v>
      </c>
      <c r="I154" s="41" t="s">
        <v>76</v>
      </c>
      <c r="J154" s="42" t="s">
        <v>76</v>
      </c>
      <c r="K154" s="67" t="s">
        <v>76</v>
      </c>
    </row>
    <row r="155" spans="1:11" ht="15" x14ac:dyDescent="0.2">
      <c r="A155" s="36" t="s">
        <v>411</v>
      </c>
      <c r="B155" s="63">
        <v>0</v>
      </c>
      <c r="C155" s="37" t="s">
        <v>76</v>
      </c>
      <c r="D155" s="43" t="s">
        <v>818</v>
      </c>
      <c r="E155" s="43" t="s">
        <v>803</v>
      </c>
      <c r="F155" s="43" t="s">
        <v>807</v>
      </c>
      <c r="G155" s="44">
        <v>2000</v>
      </c>
      <c r="H155" s="43" t="s">
        <v>806</v>
      </c>
      <c r="I155" s="43" t="s">
        <v>76</v>
      </c>
      <c r="J155" s="44" t="s">
        <v>76</v>
      </c>
      <c r="K155" s="66" t="s">
        <v>76</v>
      </c>
    </row>
    <row r="156" spans="1:11" ht="15" x14ac:dyDescent="0.2">
      <c r="A156" s="32" t="s">
        <v>414</v>
      </c>
      <c r="B156" s="62">
        <v>870</v>
      </c>
      <c r="C156" s="55">
        <v>1</v>
      </c>
      <c r="D156" s="41" t="s">
        <v>818</v>
      </c>
      <c r="E156" s="41" t="s">
        <v>803</v>
      </c>
      <c r="F156" s="41" t="s">
        <v>807</v>
      </c>
      <c r="G156" s="42">
        <v>4000</v>
      </c>
      <c r="H156" s="41" t="s">
        <v>806</v>
      </c>
      <c r="I156" s="41" t="s">
        <v>76</v>
      </c>
      <c r="J156" s="42" t="s">
        <v>76</v>
      </c>
      <c r="K156" s="67" t="s">
        <v>76</v>
      </c>
    </row>
    <row r="157" spans="1:11" ht="15" x14ac:dyDescent="0.2">
      <c r="A157" s="36" t="s">
        <v>415</v>
      </c>
      <c r="B157" s="63">
        <v>90</v>
      </c>
      <c r="C157" s="37">
        <v>1</v>
      </c>
      <c r="D157" s="43" t="s">
        <v>818</v>
      </c>
      <c r="E157" s="43" t="s">
        <v>803</v>
      </c>
      <c r="F157" s="43" t="s">
        <v>804</v>
      </c>
      <c r="G157" s="44">
        <v>0</v>
      </c>
      <c r="H157" s="43" t="s">
        <v>806</v>
      </c>
      <c r="I157" s="43" t="s">
        <v>76</v>
      </c>
      <c r="J157" s="44" t="s">
        <v>76</v>
      </c>
      <c r="K157" s="66" t="s">
        <v>76</v>
      </c>
    </row>
    <row r="158" spans="1:11" ht="15" x14ac:dyDescent="0.2">
      <c r="A158" s="32" t="s">
        <v>417</v>
      </c>
      <c r="B158" s="62">
        <v>496</v>
      </c>
      <c r="C158" s="55">
        <v>1</v>
      </c>
      <c r="D158" s="41" t="s">
        <v>818</v>
      </c>
      <c r="E158" s="41" t="s">
        <v>803</v>
      </c>
      <c r="F158" s="41" t="s">
        <v>804</v>
      </c>
      <c r="G158" s="42">
        <v>0</v>
      </c>
      <c r="H158" s="41" t="s">
        <v>805</v>
      </c>
      <c r="I158" s="41">
        <v>3</v>
      </c>
      <c r="J158" s="42">
        <v>2000</v>
      </c>
      <c r="K158" s="67" t="s">
        <v>76</v>
      </c>
    </row>
    <row r="159" spans="1:11" ht="15" x14ac:dyDescent="0.2">
      <c r="A159" s="36" t="s">
        <v>419</v>
      </c>
      <c r="B159" s="63"/>
      <c r="C159" s="37"/>
      <c r="D159" s="43" t="s">
        <v>76</v>
      </c>
      <c r="E159" s="43" t="s">
        <v>76</v>
      </c>
      <c r="F159" s="43" t="s">
        <v>76</v>
      </c>
      <c r="G159" s="44" t="s">
        <v>76</v>
      </c>
      <c r="H159" s="43" t="s">
        <v>76</v>
      </c>
      <c r="I159" s="43" t="s">
        <v>76</v>
      </c>
      <c r="J159" s="44" t="s">
        <v>76</v>
      </c>
      <c r="K159" s="66" t="s">
        <v>76</v>
      </c>
    </row>
    <row r="160" spans="1:11" ht="15" x14ac:dyDescent="0.2">
      <c r="A160" s="32" t="s">
        <v>421</v>
      </c>
      <c r="B160" s="62">
        <v>450</v>
      </c>
      <c r="C160" s="55">
        <v>1</v>
      </c>
      <c r="D160" s="41" t="s">
        <v>818</v>
      </c>
      <c r="E160" s="41" t="s">
        <v>811</v>
      </c>
      <c r="F160" s="41" t="s">
        <v>807</v>
      </c>
      <c r="G160" s="42">
        <v>0</v>
      </c>
      <c r="H160" s="41" t="s">
        <v>805</v>
      </c>
      <c r="I160" s="41">
        <v>6</v>
      </c>
      <c r="J160" s="42">
        <v>2000</v>
      </c>
      <c r="K160" s="67" t="s">
        <v>76</v>
      </c>
    </row>
    <row r="161" spans="1:11" ht="15" x14ac:dyDescent="0.2">
      <c r="A161" s="36" t="s">
        <v>422</v>
      </c>
      <c r="B161" s="63">
        <v>555</v>
      </c>
      <c r="C161" s="37">
        <v>1</v>
      </c>
      <c r="D161" s="43" t="s">
        <v>818</v>
      </c>
      <c r="E161" s="43" t="s">
        <v>803</v>
      </c>
      <c r="F161" s="43" t="s">
        <v>804</v>
      </c>
      <c r="G161" s="44">
        <v>0</v>
      </c>
      <c r="H161" s="43" t="s">
        <v>805</v>
      </c>
      <c r="I161" s="43">
        <v>3</v>
      </c>
      <c r="J161" s="44">
        <v>3000</v>
      </c>
      <c r="K161" s="66" t="s">
        <v>76</v>
      </c>
    </row>
    <row r="162" spans="1:11" ht="15" x14ac:dyDescent="0.2">
      <c r="A162" s="32" t="s">
        <v>424</v>
      </c>
      <c r="B162" s="62"/>
      <c r="C162" s="55"/>
      <c r="D162" s="41" t="s">
        <v>818</v>
      </c>
      <c r="E162" s="41" t="s">
        <v>803</v>
      </c>
      <c r="F162" s="41" t="s">
        <v>804</v>
      </c>
      <c r="G162" s="42">
        <v>0</v>
      </c>
      <c r="H162" s="41" t="s">
        <v>805</v>
      </c>
      <c r="I162" s="41">
        <v>2</v>
      </c>
      <c r="J162" s="42">
        <v>2000</v>
      </c>
      <c r="K162" s="67" t="s">
        <v>76</v>
      </c>
    </row>
    <row r="163" spans="1:11" ht="15" x14ac:dyDescent="0.2">
      <c r="A163" s="36" t="s">
        <v>426</v>
      </c>
      <c r="B163" s="63">
        <v>1950</v>
      </c>
      <c r="C163" s="37">
        <v>1</v>
      </c>
      <c r="D163" s="43" t="s">
        <v>818</v>
      </c>
      <c r="E163" s="43" t="s">
        <v>803</v>
      </c>
      <c r="F163" s="43" t="s">
        <v>807</v>
      </c>
      <c r="G163" s="44">
        <v>2000</v>
      </c>
      <c r="H163" s="43" t="s">
        <v>806</v>
      </c>
      <c r="I163" s="43" t="s">
        <v>76</v>
      </c>
      <c r="J163" s="44" t="s">
        <v>76</v>
      </c>
      <c r="K163" s="66">
        <v>1.04</v>
      </c>
    </row>
    <row r="164" spans="1:11" ht="15" x14ac:dyDescent="0.2">
      <c r="A164" s="32" t="s">
        <v>428</v>
      </c>
      <c r="B164" s="62">
        <v>700</v>
      </c>
      <c r="C164" s="55">
        <v>1</v>
      </c>
      <c r="D164" s="41" t="s">
        <v>818</v>
      </c>
      <c r="E164" s="41" t="s">
        <v>803</v>
      </c>
      <c r="F164" s="41" t="s">
        <v>804</v>
      </c>
      <c r="G164" s="42">
        <v>0</v>
      </c>
      <c r="H164" s="41" t="s">
        <v>805</v>
      </c>
      <c r="I164" s="41">
        <v>3</v>
      </c>
      <c r="J164" s="42">
        <v>3000</v>
      </c>
      <c r="K164" s="67" t="s">
        <v>76</v>
      </c>
    </row>
    <row r="165" spans="1:11" ht="15" x14ac:dyDescent="0.2">
      <c r="A165" s="36" t="s">
        <v>429</v>
      </c>
      <c r="B165" s="63">
        <v>201</v>
      </c>
      <c r="C165" s="37">
        <v>1</v>
      </c>
      <c r="D165" s="43" t="s">
        <v>818</v>
      </c>
      <c r="E165" s="43" t="s">
        <v>803</v>
      </c>
      <c r="F165" s="43" t="s">
        <v>804</v>
      </c>
      <c r="G165" s="44">
        <v>0</v>
      </c>
      <c r="H165" s="43" t="s">
        <v>805</v>
      </c>
      <c r="I165" s="43">
        <v>3</v>
      </c>
      <c r="J165" s="44">
        <v>4000</v>
      </c>
      <c r="K165" s="66" t="s">
        <v>76</v>
      </c>
    </row>
    <row r="166" spans="1:11" ht="15" x14ac:dyDescent="0.2">
      <c r="A166" s="32" t="s">
        <v>431</v>
      </c>
      <c r="B166" s="62">
        <v>4400</v>
      </c>
      <c r="C166" s="55">
        <v>1</v>
      </c>
      <c r="D166" s="41" t="s">
        <v>818</v>
      </c>
      <c r="E166" s="41" t="s">
        <v>803</v>
      </c>
      <c r="F166" s="41" t="s">
        <v>804</v>
      </c>
      <c r="G166" s="42">
        <v>0</v>
      </c>
      <c r="H166" s="41" t="s">
        <v>805</v>
      </c>
      <c r="I166" s="41">
        <v>3</v>
      </c>
      <c r="J166" s="42">
        <v>4000</v>
      </c>
      <c r="K166" s="67" t="s">
        <v>76</v>
      </c>
    </row>
    <row r="167" spans="1:11" ht="15" x14ac:dyDescent="0.2">
      <c r="A167" s="36" t="s">
        <v>432</v>
      </c>
      <c r="B167" s="63">
        <v>725</v>
      </c>
      <c r="C167" s="37">
        <v>1</v>
      </c>
      <c r="D167" s="43" t="s">
        <v>818</v>
      </c>
      <c r="E167" s="43" t="s">
        <v>803</v>
      </c>
      <c r="F167" s="43" t="s">
        <v>804</v>
      </c>
      <c r="G167" s="44">
        <v>0</v>
      </c>
      <c r="H167" s="43" t="s">
        <v>805</v>
      </c>
      <c r="I167" s="43">
        <v>3</v>
      </c>
      <c r="J167" s="44">
        <v>3000</v>
      </c>
      <c r="K167" s="66" t="s">
        <v>76</v>
      </c>
    </row>
    <row r="168" spans="1:11" ht="15" x14ac:dyDescent="0.2">
      <c r="A168" s="32" t="s">
        <v>434</v>
      </c>
      <c r="B168" s="62">
        <v>30</v>
      </c>
      <c r="C168" s="55">
        <v>1</v>
      </c>
      <c r="D168" s="41" t="s">
        <v>818</v>
      </c>
      <c r="E168" s="41" t="s">
        <v>803</v>
      </c>
      <c r="F168" s="41" t="s">
        <v>807</v>
      </c>
      <c r="G168" s="42">
        <v>1000</v>
      </c>
      <c r="H168" s="41" t="s">
        <v>805</v>
      </c>
      <c r="I168" s="41">
        <v>5</v>
      </c>
      <c r="J168" s="42">
        <v>3000</v>
      </c>
      <c r="K168" s="67" t="s">
        <v>76</v>
      </c>
    </row>
    <row r="169" spans="1:11" ht="15" x14ac:dyDescent="0.2">
      <c r="A169" s="36" t="s">
        <v>435</v>
      </c>
      <c r="B169" s="63">
        <v>35</v>
      </c>
      <c r="C169" s="37">
        <v>1</v>
      </c>
      <c r="D169" s="43" t="s">
        <v>818</v>
      </c>
      <c r="E169" s="43" t="s">
        <v>803</v>
      </c>
      <c r="F169" s="43" t="s">
        <v>804</v>
      </c>
      <c r="G169" s="44">
        <v>1000</v>
      </c>
      <c r="H169" s="43" t="s">
        <v>806</v>
      </c>
      <c r="I169" s="43" t="s">
        <v>76</v>
      </c>
      <c r="J169" s="44" t="s">
        <v>76</v>
      </c>
      <c r="K169" s="66" t="s">
        <v>76</v>
      </c>
    </row>
    <row r="170" spans="1:11" ht="15" x14ac:dyDescent="0.2">
      <c r="A170" s="32" t="s">
        <v>437</v>
      </c>
      <c r="B170" s="62">
        <v>400</v>
      </c>
      <c r="C170" s="55">
        <v>1</v>
      </c>
      <c r="D170" s="41" t="s">
        <v>819</v>
      </c>
      <c r="E170" s="41" t="s">
        <v>803</v>
      </c>
      <c r="F170" s="41" t="s">
        <v>812</v>
      </c>
      <c r="G170" s="42">
        <v>0</v>
      </c>
      <c r="H170" s="41" t="s">
        <v>813</v>
      </c>
      <c r="I170" s="41" t="s">
        <v>76</v>
      </c>
      <c r="J170" s="42" t="s">
        <v>76</v>
      </c>
      <c r="K170" s="67" t="s">
        <v>76</v>
      </c>
    </row>
    <row r="171" spans="1:11" ht="15" x14ac:dyDescent="0.2">
      <c r="A171" s="36" t="s">
        <v>439</v>
      </c>
      <c r="B171" s="63">
        <v>59640</v>
      </c>
      <c r="C171" s="37">
        <v>1</v>
      </c>
      <c r="D171" s="43" t="s">
        <v>818</v>
      </c>
      <c r="E171" s="43" t="s">
        <v>803</v>
      </c>
      <c r="F171" s="43" t="s">
        <v>807</v>
      </c>
      <c r="G171" s="44">
        <v>0</v>
      </c>
      <c r="H171" s="43" t="s">
        <v>805</v>
      </c>
      <c r="I171" s="43">
        <v>3</v>
      </c>
      <c r="J171" s="44">
        <v>4000</v>
      </c>
      <c r="K171" s="66" t="s">
        <v>76</v>
      </c>
    </row>
    <row r="172" spans="1:11" ht="15" x14ac:dyDescent="0.2">
      <c r="A172" s="32" t="s">
        <v>442</v>
      </c>
      <c r="B172" s="62">
        <v>1500</v>
      </c>
      <c r="C172" s="55">
        <v>1</v>
      </c>
      <c r="D172" s="41" t="s">
        <v>818</v>
      </c>
      <c r="E172" s="41" t="s">
        <v>803</v>
      </c>
      <c r="F172" s="41" t="s">
        <v>807</v>
      </c>
      <c r="G172" s="42">
        <v>2000</v>
      </c>
      <c r="H172" s="41" t="s">
        <v>806</v>
      </c>
      <c r="I172" s="41" t="s">
        <v>76</v>
      </c>
      <c r="J172" s="42" t="s">
        <v>76</v>
      </c>
      <c r="K172" s="67" t="s">
        <v>76</v>
      </c>
    </row>
    <row r="173" spans="1:11" ht="15" x14ac:dyDescent="0.2">
      <c r="A173" s="36" t="s">
        <v>443</v>
      </c>
      <c r="B173" s="63">
        <v>965</v>
      </c>
      <c r="C173" s="37">
        <v>1</v>
      </c>
      <c r="D173" s="43" t="s">
        <v>818</v>
      </c>
      <c r="E173" s="43" t="s">
        <v>803</v>
      </c>
      <c r="F173" s="43" t="s">
        <v>804</v>
      </c>
      <c r="G173" s="44">
        <v>0</v>
      </c>
      <c r="H173" s="43" t="s">
        <v>805</v>
      </c>
      <c r="I173" s="43">
        <v>3</v>
      </c>
      <c r="J173" s="44">
        <v>5000</v>
      </c>
      <c r="K173" s="66" t="s">
        <v>76</v>
      </c>
    </row>
    <row r="174" spans="1:11" ht="15" x14ac:dyDescent="0.2">
      <c r="A174" s="32" t="s">
        <v>445</v>
      </c>
      <c r="B174" s="62">
        <v>3300</v>
      </c>
      <c r="C174" s="55">
        <v>1</v>
      </c>
      <c r="D174" s="41" t="s">
        <v>819</v>
      </c>
      <c r="E174" s="41" t="s">
        <v>803</v>
      </c>
      <c r="F174" s="41" t="s">
        <v>804</v>
      </c>
      <c r="G174" s="42">
        <v>0</v>
      </c>
      <c r="H174" s="41" t="s">
        <v>805</v>
      </c>
      <c r="I174" s="41">
        <v>6</v>
      </c>
      <c r="J174" s="42">
        <v>3000</v>
      </c>
      <c r="K174" s="67" t="s">
        <v>76</v>
      </c>
    </row>
    <row r="175" spans="1:11" ht="15" x14ac:dyDescent="0.2">
      <c r="A175" s="36" t="s">
        <v>446</v>
      </c>
      <c r="B175" s="63">
        <v>82</v>
      </c>
      <c r="C175" s="37">
        <v>1</v>
      </c>
      <c r="D175" s="43" t="s">
        <v>818</v>
      </c>
      <c r="E175" s="43" t="s">
        <v>803</v>
      </c>
      <c r="F175" s="43" t="s">
        <v>804</v>
      </c>
      <c r="G175" s="44">
        <v>0</v>
      </c>
      <c r="H175" s="43" t="s">
        <v>805</v>
      </c>
      <c r="I175" s="43">
        <v>3</v>
      </c>
      <c r="J175" s="44">
        <v>3000</v>
      </c>
      <c r="K175" s="66" t="s">
        <v>76</v>
      </c>
    </row>
    <row r="176" spans="1:11" ht="15" x14ac:dyDescent="0.2">
      <c r="A176" s="32" t="s">
        <v>447</v>
      </c>
      <c r="B176" s="62">
        <v>2250</v>
      </c>
      <c r="C176" s="55">
        <v>1</v>
      </c>
      <c r="D176" s="41" t="s">
        <v>818</v>
      </c>
      <c r="E176" s="41" t="s">
        <v>803</v>
      </c>
      <c r="F176" s="41" t="s">
        <v>807</v>
      </c>
      <c r="G176" s="42">
        <v>5000</v>
      </c>
      <c r="H176" s="41" t="s">
        <v>805</v>
      </c>
      <c r="I176" s="41">
        <v>3</v>
      </c>
      <c r="J176" s="42">
        <v>8000</v>
      </c>
      <c r="K176" s="67" t="s">
        <v>76</v>
      </c>
    </row>
    <row r="177" spans="1:11" ht="15" x14ac:dyDescent="0.2">
      <c r="A177" s="36" t="s">
        <v>448</v>
      </c>
      <c r="B177" s="63">
        <v>45000</v>
      </c>
      <c r="C177" s="37">
        <v>1</v>
      </c>
      <c r="D177" s="43" t="s">
        <v>819</v>
      </c>
      <c r="E177" s="43" t="s">
        <v>803</v>
      </c>
      <c r="F177" s="43" t="s">
        <v>807</v>
      </c>
      <c r="G177" s="44">
        <v>0</v>
      </c>
      <c r="H177" s="43" t="s">
        <v>806</v>
      </c>
      <c r="I177" s="43" t="s">
        <v>76</v>
      </c>
      <c r="J177" s="44" t="s">
        <v>76</v>
      </c>
      <c r="K177" s="66">
        <v>1.33</v>
      </c>
    </row>
    <row r="178" spans="1:11" ht="15" x14ac:dyDescent="0.2">
      <c r="A178" s="32" t="s">
        <v>450</v>
      </c>
      <c r="B178" s="62"/>
      <c r="C178" s="55"/>
      <c r="D178" s="41" t="s">
        <v>76</v>
      </c>
      <c r="E178" s="41" t="s">
        <v>76</v>
      </c>
      <c r="F178" s="41" t="s">
        <v>76</v>
      </c>
      <c r="G178" s="42" t="s">
        <v>76</v>
      </c>
      <c r="H178" s="41" t="s">
        <v>76</v>
      </c>
      <c r="I178" s="41" t="s">
        <v>76</v>
      </c>
      <c r="J178" s="42" t="s">
        <v>76</v>
      </c>
      <c r="K178" s="67" t="s">
        <v>76</v>
      </c>
    </row>
    <row r="179" spans="1:11" ht="15" x14ac:dyDescent="0.2">
      <c r="A179" s="36" t="s">
        <v>451</v>
      </c>
      <c r="B179" s="63">
        <v>1059</v>
      </c>
      <c r="C179" s="37">
        <v>1</v>
      </c>
      <c r="D179" s="43" t="s">
        <v>818</v>
      </c>
      <c r="E179" s="43" t="s">
        <v>803</v>
      </c>
      <c r="F179" s="43" t="s">
        <v>804</v>
      </c>
      <c r="G179" s="44">
        <v>0</v>
      </c>
      <c r="H179" s="43" t="s">
        <v>806</v>
      </c>
      <c r="I179" s="43" t="s">
        <v>76</v>
      </c>
      <c r="J179" s="44" t="s">
        <v>76</v>
      </c>
      <c r="K179" s="66" t="s">
        <v>76</v>
      </c>
    </row>
    <row r="180" spans="1:11" ht="15" x14ac:dyDescent="0.2">
      <c r="A180" s="32" t="s">
        <v>453</v>
      </c>
      <c r="B180" s="62">
        <v>12727</v>
      </c>
      <c r="C180" s="55">
        <v>1</v>
      </c>
      <c r="D180" s="41" t="s">
        <v>819</v>
      </c>
      <c r="E180" s="41" t="s">
        <v>803</v>
      </c>
      <c r="F180" s="41" t="s">
        <v>804</v>
      </c>
      <c r="G180" s="42">
        <v>0</v>
      </c>
      <c r="H180" s="41" t="s">
        <v>805</v>
      </c>
      <c r="I180" s="41">
        <v>2</v>
      </c>
      <c r="J180" s="42">
        <v>10000</v>
      </c>
      <c r="K180" s="67" t="s">
        <v>76</v>
      </c>
    </row>
    <row r="181" spans="1:11" ht="15" x14ac:dyDescent="0.2">
      <c r="A181" s="36" t="s">
        <v>454</v>
      </c>
      <c r="B181" s="63">
        <v>1860</v>
      </c>
      <c r="C181" s="37">
        <v>1</v>
      </c>
      <c r="D181" s="43" t="s">
        <v>818</v>
      </c>
      <c r="E181" s="43" t="s">
        <v>803</v>
      </c>
      <c r="F181" s="43" t="s">
        <v>804</v>
      </c>
      <c r="G181" s="44">
        <v>0</v>
      </c>
      <c r="H181" s="43" t="s">
        <v>805</v>
      </c>
      <c r="I181" s="43">
        <v>3</v>
      </c>
      <c r="J181" s="44">
        <v>3000</v>
      </c>
      <c r="K181" s="66" t="s">
        <v>76</v>
      </c>
    </row>
    <row r="182" spans="1:11" ht="15" x14ac:dyDescent="0.2">
      <c r="A182" s="32" t="s">
        <v>455</v>
      </c>
      <c r="B182" s="62">
        <v>54610</v>
      </c>
      <c r="C182" s="55">
        <v>1</v>
      </c>
      <c r="D182" s="41" t="s">
        <v>819</v>
      </c>
      <c r="E182" s="41" t="s">
        <v>803</v>
      </c>
      <c r="F182" s="41" t="s">
        <v>804</v>
      </c>
      <c r="G182" s="42">
        <v>0</v>
      </c>
      <c r="H182" s="41" t="s">
        <v>805</v>
      </c>
      <c r="I182" s="41">
        <v>3</v>
      </c>
      <c r="J182" s="42">
        <v>235620</v>
      </c>
      <c r="K182" s="67">
        <v>1.25</v>
      </c>
    </row>
    <row r="183" spans="1:11" ht="15" x14ac:dyDescent="0.2">
      <c r="A183" s="36" t="s">
        <v>458</v>
      </c>
      <c r="B183" s="63">
        <v>125</v>
      </c>
      <c r="C183" s="37">
        <v>1</v>
      </c>
      <c r="D183" s="43" t="s">
        <v>818</v>
      </c>
      <c r="E183" s="43" t="s">
        <v>803</v>
      </c>
      <c r="F183" s="43" t="s">
        <v>804</v>
      </c>
      <c r="G183" s="44">
        <v>1000</v>
      </c>
      <c r="H183" s="43" t="s">
        <v>806</v>
      </c>
      <c r="I183" s="43" t="s">
        <v>76</v>
      </c>
      <c r="J183" s="44" t="s">
        <v>76</v>
      </c>
      <c r="K183" s="66" t="s">
        <v>76</v>
      </c>
    </row>
    <row r="184" spans="1:11" ht="25.5" customHeight="1" x14ac:dyDescent="0.2">
      <c r="A184" s="32" t="s">
        <v>459</v>
      </c>
      <c r="B184" s="62">
        <v>900</v>
      </c>
      <c r="C184" s="55">
        <v>1</v>
      </c>
      <c r="D184" s="41" t="s">
        <v>819</v>
      </c>
      <c r="E184" s="41" t="s">
        <v>803</v>
      </c>
      <c r="F184" s="41" t="s">
        <v>804</v>
      </c>
      <c r="G184" s="42">
        <v>0</v>
      </c>
      <c r="H184" s="41" t="s">
        <v>805</v>
      </c>
      <c r="I184" s="41">
        <v>2</v>
      </c>
      <c r="J184" s="42">
        <v>10000</v>
      </c>
      <c r="K184" s="67" t="s">
        <v>76</v>
      </c>
    </row>
    <row r="185" spans="1:11" ht="15" x14ac:dyDescent="0.2">
      <c r="A185" s="36" t="s">
        <v>461</v>
      </c>
      <c r="B185" s="63">
        <v>3042</v>
      </c>
      <c r="C185" s="37">
        <v>1</v>
      </c>
      <c r="D185" s="43" t="s">
        <v>818</v>
      </c>
      <c r="E185" s="43" t="s">
        <v>803</v>
      </c>
      <c r="F185" s="43" t="s">
        <v>804</v>
      </c>
      <c r="G185" s="44">
        <v>0</v>
      </c>
      <c r="H185" s="43" t="s">
        <v>805</v>
      </c>
      <c r="I185" s="43">
        <v>3</v>
      </c>
      <c r="J185" s="44">
        <v>4000</v>
      </c>
      <c r="K185" s="66" t="s">
        <v>76</v>
      </c>
    </row>
    <row r="186" spans="1:11" ht="15" x14ac:dyDescent="0.2">
      <c r="A186" s="32" t="s">
        <v>462</v>
      </c>
      <c r="B186" s="62">
        <v>335</v>
      </c>
      <c r="C186" s="55">
        <v>1</v>
      </c>
      <c r="D186" s="41" t="s">
        <v>818</v>
      </c>
      <c r="E186" s="41" t="s">
        <v>803</v>
      </c>
      <c r="F186" s="41" t="s">
        <v>804</v>
      </c>
      <c r="G186" s="42">
        <v>0</v>
      </c>
      <c r="H186" s="41" t="s">
        <v>805</v>
      </c>
      <c r="I186" s="41">
        <v>3</v>
      </c>
      <c r="J186" s="42">
        <v>3000</v>
      </c>
      <c r="K186" s="67" t="s">
        <v>76</v>
      </c>
    </row>
    <row r="187" spans="1:11" ht="25.5" x14ac:dyDescent="0.2">
      <c r="A187" s="36" t="s">
        <v>91</v>
      </c>
      <c r="B187" s="63"/>
      <c r="C187" s="37"/>
      <c r="D187" s="43" t="s">
        <v>76</v>
      </c>
      <c r="E187" s="43" t="s">
        <v>76</v>
      </c>
      <c r="F187" s="43" t="s">
        <v>76</v>
      </c>
      <c r="G187" s="44" t="s">
        <v>76</v>
      </c>
      <c r="H187" s="43" t="s">
        <v>76</v>
      </c>
      <c r="I187" s="43" t="s">
        <v>76</v>
      </c>
      <c r="J187" s="44" t="s">
        <v>76</v>
      </c>
      <c r="K187" s="66" t="s">
        <v>76</v>
      </c>
    </row>
    <row r="188" spans="1:11" ht="15" x14ac:dyDescent="0.2">
      <c r="A188" s="32" t="s">
        <v>463</v>
      </c>
      <c r="B188" s="62"/>
      <c r="C188" s="55"/>
      <c r="D188" s="41" t="s">
        <v>76</v>
      </c>
      <c r="E188" s="41" t="s">
        <v>76</v>
      </c>
      <c r="F188" s="41" t="s">
        <v>76</v>
      </c>
      <c r="G188" s="42" t="s">
        <v>76</v>
      </c>
      <c r="H188" s="41" t="s">
        <v>76</v>
      </c>
      <c r="I188" s="41" t="s">
        <v>76</v>
      </c>
      <c r="J188" s="42" t="s">
        <v>76</v>
      </c>
      <c r="K188" s="67" t="s">
        <v>76</v>
      </c>
    </row>
    <row r="189" spans="1:11" ht="15" x14ac:dyDescent="0.2">
      <c r="A189" s="36" t="s">
        <v>92</v>
      </c>
      <c r="B189" s="63"/>
      <c r="C189" s="37"/>
      <c r="D189" s="43" t="s">
        <v>76</v>
      </c>
      <c r="E189" s="43" t="s">
        <v>76</v>
      </c>
      <c r="F189" s="43" t="s">
        <v>76</v>
      </c>
      <c r="G189" s="44" t="s">
        <v>76</v>
      </c>
      <c r="H189" s="43" t="s">
        <v>76</v>
      </c>
      <c r="I189" s="43" t="s">
        <v>76</v>
      </c>
      <c r="J189" s="44" t="s">
        <v>76</v>
      </c>
      <c r="K189" s="66" t="s">
        <v>76</v>
      </c>
    </row>
    <row r="190" spans="1:11" ht="25.5" x14ac:dyDescent="0.2">
      <c r="A190" s="32" t="s">
        <v>467</v>
      </c>
      <c r="B190" s="62">
        <v>25540</v>
      </c>
      <c r="C190" s="55">
        <v>1</v>
      </c>
      <c r="D190" s="41" t="s">
        <v>819</v>
      </c>
      <c r="E190" s="41" t="s">
        <v>803</v>
      </c>
      <c r="F190" s="41" t="s">
        <v>804</v>
      </c>
      <c r="G190" s="42">
        <v>0</v>
      </c>
      <c r="H190" s="41" t="s">
        <v>805</v>
      </c>
      <c r="I190" s="41">
        <v>2</v>
      </c>
      <c r="J190" s="42">
        <v>4000</v>
      </c>
      <c r="K190" s="67" t="s">
        <v>76</v>
      </c>
    </row>
    <row r="191" spans="1:11" ht="15" x14ac:dyDescent="0.2">
      <c r="A191" s="36" t="s">
        <v>469</v>
      </c>
      <c r="B191" s="63">
        <v>34000</v>
      </c>
      <c r="C191" s="37">
        <v>1</v>
      </c>
      <c r="D191" s="43" t="s">
        <v>819</v>
      </c>
      <c r="E191" s="43" t="s">
        <v>803</v>
      </c>
      <c r="F191" s="43" t="s">
        <v>804</v>
      </c>
      <c r="G191" s="44">
        <v>0</v>
      </c>
      <c r="H191" s="43" t="s">
        <v>805</v>
      </c>
      <c r="I191" s="43">
        <v>2</v>
      </c>
      <c r="J191" s="44">
        <v>9000</v>
      </c>
      <c r="K191" s="66" t="s">
        <v>76</v>
      </c>
    </row>
    <row r="192" spans="1:11" ht="15" x14ac:dyDescent="0.2">
      <c r="A192" s="32" t="s">
        <v>471</v>
      </c>
      <c r="B192" s="62">
        <v>20000</v>
      </c>
      <c r="C192" s="55">
        <v>1</v>
      </c>
      <c r="D192" s="41" t="s">
        <v>818</v>
      </c>
      <c r="E192" s="41" t="s">
        <v>803</v>
      </c>
      <c r="F192" s="41" t="s">
        <v>804</v>
      </c>
      <c r="G192" s="42">
        <v>0</v>
      </c>
      <c r="H192" s="41" t="s">
        <v>805</v>
      </c>
      <c r="I192" s="41">
        <v>3</v>
      </c>
      <c r="J192" s="42">
        <v>3000</v>
      </c>
      <c r="K192" s="67" t="s">
        <v>76</v>
      </c>
    </row>
    <row r="193" spans="1:11" ht="15" x14ac:dyDescent="0.2">
      <c r="A193" s="36" t="s">
        <v>474</v>
      </c>
      <c r="B193" s="63"/>
      <c r="C193" s="37"/>
      <c r="D193" s="43" t="s">
        <v>76</v>
      </c>
      <c r="E193" s="43" t="s">
        <v>76</v>
      </c>
      <c r="F193" s="43" t="s">
        <v>76</v>
      </c>
      <c r="G193" s="44" t="s">
        <v>76</v>
      </c>
      <c r="H193" s="43" t="s">
        <v>76</v>
      </c>
      <c r="I193" s="43" t="s">
        <v>76</v>
      </c>
      <c r="J193" s="44" t="s">
        <v>76</v>
      </c>
      <c r="K193" s="66" t="s">
        <v>76</v>
      </c>
    </row>
    <row r="194" spans="1:11" ht="15" x14ac:dyDescent="0.2">
      <c r="A194" s="32" t="s">
        <v>476</v>
      </c>
      <c r="B194" s="62">
        <v>175</v>
      </c>
      <c r="C194" s="55">
        <v>1</v>
      </c>
      <c r="D194" s="41" t="s">
        <v>819</v>
      </c>
      <c r="E194" s="41" t="s">
        <v>803</v>
      </c>
      <c r="F194" s="41" t="s">
        <v>804</v>
      </c>
      <c r="G194" s="42">
        <v>0</v>
      </c>
      <c r="H194" s="41" t="s">
        <v>805</v>
      </c>
      <c r="I194" s="41">
        <v>2</v>
      </c>
      <c r="J194" s="42">
        <v>26000</v>
      </c>
      <c r="K194" s="67" t="s">
        <v>76</v>
      </c>
    </row>
    <row r="195" spans="1:11" ht="15" x14ac:dyDescent="0.2">
      <c r="A195" s="36" t="s">
        <v>478</v>
      </c>
      <c r="B195" s="63">
        <v>900</v>
      </c>
      <c r="C195" s="37">
        <v>1</v>
      </c>
      <c r="D195" s="43" t="s">
        <v>819</v>
      </c>
      <c r="E195" s="43" t="s">
        <v>803</v>
      </c>
      <c r="F195" s="43" t="s">
        <v>804</v>
      </c>
      <c r="G195" s="44">
        <v>0</v>
      </c>
      <c r="H195" s="43" t="s">
        <v>805</v>
      </c>
      <c r="I195" s="43">
        <v>2</v>
      </c>
      <c r="J195" s="44">
        <v>10000</v>
      </c>
      <c r="K195" s="66" t="s">
        <v>76</v>
      </c>
    </row>
    <row r="196" spans="1:11" ht="15" x14ac:dyDescent="0.2">
      <c r="A196" s="32" t="s">
        <v>479</v>
      </c>
      <c r="B196" s="62">
        <v>80</v>
      </c>
      <c r="C196" s="55">
        <v>1</v>
      </c>
      <c r="D196" s="41" t="s">
        <v>818</v>
      </c>
      <c r="E196" s="41" t="s">
        <v>803</v>
      </c>
      <c r="F196" s="41" t="s">
        <v>804</v>
      </c>
      <c r="G196" s="42">
        <v>0</v>
      </c>
      <c r="H196" s="41" t="s">
        <v>806</v>
      </c>
      <c r="I196" s="41" t="s">
        <v>76</v>
      </c>
      <c r="J196" s="42" t="s">
        <v>76</v>
      </c>
      <c r="K196" s="67" t="s">
        <v>76</v>
      </c>
    </row>
    <row r="197" spans="1:11" ht="15" x14ac:dyDescent="0.2">
      <c r="A197" s="36" t="s">
        <v>481</v>
      </c>
      <c r="B197" s="63">
        <v>362</v>
      </c>
      <c r="C197" s="37">
        <v>1</v>
      </c>
      <c r="D197" s="43" t="s">
        <v>818</v>
      </c>
      <c r="E197" s="43" t="s">
        <v>803</v>
      </c>
      <c r="F197" s="43" t="s">
        <v>804</v>
      </c>
      <c r="G197" s="44">
        <v>0</v>
      </c>
      <c r="H197" s="43" t="s">
        <v>805</v>
      </c>
      <c r="I197" s="43">
        <v>3</v>
      </c>
      <c r="J197" s="44">
        <v>4000</v>
      </c>
      <c r="K197" s="66" t="s">
        <v>76</v>
      </c>
    </row>
    <row r="198" spans="1:11" ht="15" x14ac:dyDescent="0.2">
      <c r="A198" s="32" t="s">
        <v>483</v>
      </c>
      <c r="B198" s="62">
        <v>867</v>
      </c>
      <c r="C198" s="55">
        <v>1</v>
      </c>
      <c r="D198" s="41" t="s">
        <v>818</v>
      </c>
      <c r="E198" s="41" t="s">
        <v>803</v>
      </c>
      <c r="F198" s="41" t="s">
        <v>804</v>
      </c>
      <c r="G198" s="42">
        <v>0</v>
      </c>
      <c r="H198" s="41" t="s">
        <v>806</v>
      </c>
      <c r="I198" s="41" t="s">
        <v>76</v>
      </c>
      <c r="J198" s="42" t="s">
        <v>76</v>
      </c>
      <c r="K198" s="67" t="s">
        <v>76</v>
      </c>
    </row>
    <row r="199" spans="1:11" ht="15" x14ac:dyDescent="0.2">
      <c r="A199" s="36" t="s">
        <v>484</v>
      </c>
      <c r="B199" s="63">
        <v>3332</v>
      </c>
      <c r="C199" s="37">
        <v>1</v>
      </c>
      <c r="D199" s="43" t="s">
        <v>818</v>
      </c>
      <c r="E199" s="43" t="s">
        <v>803</v>
      </c>
      <c r="F199" s="43" t="s">
        <v>804</v>
      </c>
      <c r="G199" s="44">
        <v>0</v>
      </c>
      <c r="H199" s="43" t="s">
        <v>806</v>
      </c>
      <c r="I199" s="43" t="s">
        <v>76</v>
      </c>
      <c r="J199" s="44" t="s">
        <v>76</v>
      </c>
      <c r="K199" s="66" t="s">
        <v>76</v>
      </c>
    </row>
    <row r="200" spans="1:11" ht="15" x14ac:dyDescent="0.2">
      <c r="A200" s="32" t="s">
        <v>485</v>
      </c>
      <c r="B200" s="62">
        <v>120</v>
      </c>
      <c r="C200" s="55">
        <v>1</v>
      </c>
      <c r="D200" s="41" t="s">
        <v>818</v>
      </c>
      <c r="E200" s="41" t="s">
        <v>803</v>
      </c>
      <c r="F200" s="41" t="s">
        <v>807</v>
      </c>
      <c r="G200" s="42">
        <v>1000</v>
      </c>
      <c r="H200" s="41" t="s">
        <v>805</v>
      </c>
      <c r="I200" s="41">
        <v>2</v>
      </c>
      <c r="J200" s="42">
        <v>20000</v>
      </c>
      <c r="K200" s="67" t="s">
        <v>76</v>
      </c>
    </row>
    <row r="201" spans="1:11" ht="15" x14ac:dyDescent="0.2">
      <c r="A201" s="36" t="s">
        <v>486</v>
      </c>
      <c r="B201" s="63">
        <v>1835</v>
      </c>
      <c r="C201" s="37">
        <v>1</v>
      </c>
      <c r="D201" s="43" t="s">
        <v>818</v>
      </c>
      <c r="E201" s="43" t="s">
        <v>803</v>
      </c>
      <c r="F201" s="43" t="s">
        <v>804</v>
      </c>
      <c r="G201" s="44">
        <v>1000</v>
      </c>
      <c r="H201" s="43" t="s">
        <v>806</v>
      </c>
      <c r="I201" s="43" t="s">
        <v>76</v>
      </c>
      <c r="J201" s="44" t="s">
        <v>76</v>
      </c>
      <c r="K201" s="66">
        <v>1</v>
      </c>
    </row>
    <row r="202" spans="1:11" ht="15" x14ac:dyDescent="0.2">
      <c r="A202" s="32" t="s">
        <v>487</v>
      </c>
      <c r="B202" s="62">
        <v>15366</v>
      </c>
      <c r="C202" s="55">
        <v>1</v>
      </c>
      <c r="D202" s="41" t="s">
        <v>819</v>
      </c>
      <c r="E202" s="41" t="s">
        <v>803</v>
      </c>
      <c r="F202" s="41" t="s">
        <v>804</v>
      </c>
      <c r="G202" s="42">
        <v>0</v>
      </c>
      <c r="H202" s="41" t="s">
        <v>806</v>
      </c>
      <c r="I202" s="41" t="s">
        <v>76</v>
      </c>
      <c r="J202" s="42" t="s">
        <v>76</v>
      </c>
      <c r="K202" s="67" t="s">
        <v>76</v>
      </c>
    </row>
    <row r="203" spans="1:11" ht="15" x14ac:dyDescent="0.2">
      <c r="A203" s="36" t="s">
        <v>489</v>
      </c>
      <c r="B203" s="63">
        <v>1939</v>
      </c>
      <c r="C203" s="37">
        <v>1</v>
      </c>
      <c r="D203" s="43" t="s">
        <v>818</v>
      </c>
      <c r="E203" s="43" t="s">
        <v>803</v>
      </c>
      <c r="F203" s="43" t="s">
        <v>804</v>
      </c>
      <c r="G203" s="44">
        <v>0</v>
      </c>
      <c r="H203" s="43" t="s">
        <v>805</v>
      </c>
      <c r="I203" s="43">
        <v>7</v>
      </c>
      <c r="J203" s="44">
        <v>1000</v>
      </c>
      <c r="K203" s="66" t="s">
        <v>76</v>
      </c>
    </row>
    <row r="204" spans="1:11" ht="15" x14ac:dyDescent="0.2">
      <c r="A204" s="32" t="s">
        <v>490</v>
      </c>
      <c r="B204" s="62">
        <v>1200</v>
      </c>
      <c r="C204" s="55">
        <v>1</v>
      </c>
      <c r="D204" s="41" t="s">
        <v>819</v>
      </c>
      <c r="E204" s="41" t="s">
        <v>803</v>
      </c>
      <c r="F204" s="41" t="s">
        <v>804</v>
      </c>
      <c r="G204" s="42">
        <v>0</v>
      </c>
      <c r="H204" s="41" t="s">
        <v>805</v>
      </c>
      <c r="I204" s="41">
        <v>2</v>
      </c>
      <c r="J204" s="42">
        <v>30000</v>
      </c>
      <c r="K204" s="67">
        <v>1</v>
      </c>
    </row>
    <row r="205" spans="1:11" ht="15" x14ac:dyDescent="0.2">
      <c r="A205" s="36" t="s">
        <v>492</v>
      </c>
      <c r="B205" s="63"/>
      <c r="C205" s="37"/>
      <c r="D205" s="43" t="s">
        <v>76</v>
      </c>
      <c r="E205" s="43" t="s">
        <v>76</v>
      </c>
      <c r="F205" s="43" t="s">
        <v>76</v>
      </c>
      <c r="G205" s="44" t="s">
        <v>76</v>
      </c>
      <c r="H205" s="43" t="s">
        <v>76</v>
      </c>
      <c r="I205" s="43" t="s">
        <v>76</v>
      </c>
      <c r="J205" s="44" t="s">
        <v>76</v>
      </c>
      <c r="K205" s="66" t="s">
        <v>76</v>
      </c>
    </row>
    <row r="206" spans="1:11" ht="15" x14ac:dyDescent="0.2">
      <c r="A206" s="32" t="s">
        <v>494</v>
      </c>
      <c r="B206" s="62">
        <v>2050</v>
      </c>
      <c r="C206" s="55">
        <v>1</v>
      </c>
      <c r="D206" s="41" t="s">
        <v>819</v>
      </c>
      <c r="E206" s="41" t="s">
        <v>803</v>
      </c>
      <c r="F206" s="41" t="s">
        <v>807</v>
      </c>
      <c r="G206" s="42">
        <v>1000</v>
      </c>
      <c r="H206" s="41" t="s">
        <v>805</v>
      </c>
      <c r="I206" s="41">
        <v>6</v>
      </c>
      <c r="J206" s="42">
        <v>3000</v>
      </c>
      <c r="K206" s="67" t="s">
        <v>76</v>
      </c>
    </row>
    <row r="207" spans="1:11" ht="15" x14ac:dyDescent="0.2">
      <c r="A207" s="36" t="s">
        <v>495</v>
      </c>
      <c r="B207" s="63">
        <v>466000</v>
      </c>
      <c r="C207" s="37">
        <v>1</v>
      </c>
      <c r="D207" s="43" t="s">
        <v>819</v>
      </c>
      <c r="E207" s="43" t="s">
        <v>803</v>
      </c>
      <c r="F207" s="43" t="s">
        <v>804</v>
      </c>
      <c r="G207" s="44">
        <v>3000</v>
      </c>
      <c r="H207" s="43" t="s">
        <v>809</v>
      </c>
      <c r="I207" s="43" t="s">
        <v>76</v>
      </c>
      <c r="J207" s="44" t="s">
        <v>76</v>
      </c>
      <c r="K207" s="66" t="s">
        <v>76</v>
      </c>
    </row>
    <row r="208" spans="1:11" ht="15" x14ac:dyDescent="0.2">
      <c r="A208" s="32" t="s">
        <v>497</v>
      </c>
      <c r="B208" s="62">
        <v>1479</v>
      </c>
      <c r="C208" s="55">
        <v>1</v>
      </c>
      <c r="D208" s="41" t="s">
        <v>818</v>
      </c>
      <c r="E208" s="41" t="s">
        <v>803</v>
      </c>
      <c r="F208" s="41" t="s">
        <v>804</v>
      </c>
      <c r="G208" s="42">
        <v>0</v>
      </c>
      <c r="H208" s="41" t="s">
        <v>806</v>
      </c>
      <c r="I208" s="41" t="s">
        <v>76</v>
      </c>
      <c r="J208" s="42" t="s">
        <v>76</v>
      </c>
      <c r="K208" s="67" t="s">
        <v>76</v>
      </c>
    </row>
    <row r="209" spans="1:11" ht="25.5" x14ac:dyDescent="0.2">
      <c r="A209" s="36" t="s">
        <v>499</v>
      </c>
      <c r="B209" s="63">
        <v>48003</v>
      </c>
      <c r="C209" s="37">
        <v>1</v>
      </c>
      <c r="D209" s="43" t="s">
        <v>818</v>
      </c>
      <c r="E209" s="43" t="s">
        <v>803</v>
      </c>
      <c r="F209" s="43" t="s">
        <v>804</v>
      </c>
      <c r="G209" s="44">
        <v>0</v>
      </c>
      <c r="H209" s="43" t="s">
        <v>805</v>
      </c>
      <c r="I209" s="43">
        <v>5</v>
      </c>
      <c r="J209" s="44">
        <v>4000</v>
      </c>
      <c r="K209" s="66" t="s">
        <v>76</v>
      </c>
    </row>
    <row r="210" spans="1:11" ht="25.5" x14ac:dyDescent="0.2">
      <c r="A210" s="32" t="s">
        <v>501</v>
      </c>
      <c r="B210" s="62">
        <v>3304</v>
      </c>
      <c r="C210" s="55">
        <v>1</v>
      </c>
      <c r="D210" s="41" t="s">
        <v>818</v>
      </c>
      <c r="E210" s="41" t="s">
        <v>803</v>
      </c>
      <c r="F210" s="41" t="s">
        <v>804</v>
      </c>
      <c r="G210" s="42">
        <v>0</v>
      </c>
      <c r="H210" s="41" t="s">
        <v>806</v>
      </c>
      <c r="I210" s="41" t="s">
        <v>76</v>
      </c>
      <c r="J210" s="42" t="s">
        <v>76</v>
      </c>
      <c r="K210" s="67" t="s">
        <v>76</v>
      </c>
    </row>
    <row r="211" spans="1:11" ht="25.5" x14ac:dyDescent="0.2">
      <c r="A211" s="36" t="s">
        <v>503</v>
      </c>
      <c r="B211" s="63">
        <v>977</v>
      </c>
      <c r="C211" s="37">
        <v>1</v>
      </c>
      <c r="D211" s="43" t="s">
        <v>818</v>
      </c>
      <c r="E211" s="43" t="s">
        <v>803</v>
      </c>
      <c r="F211" s="43" t="s">
        <v>804</v>
      </c>
      <c r="G211" s="44">
        <v>0</v>
      </c>
      <c r="H211" s="43" t="s">
        <v>805</v>
      </c>
      <c r="I211" s="43">
        <v>3</v>
      </c>
      <c r="J211" s="44">
        <v>10000</v>
      </c>
      <c r="K211" s="66" t="s">
        <v>76</v>
      </c>
    </row>
    <row r="212" spans="1:11" ht="25.5" x14ac:dyDescent="0.2">
      <c r="A212" s="32" t="s">
        <v>504</v>
      </c>
      <c r="B212" s="62">
        <v>84</v>
      </c>
      <c r="C212" s="55">
        <v>1</v>
      </c>
      <c r="D212" s="41" t="s">
        <v>818</v>
      </c>
      <c r="E212" s="41" t="s">
        <v>803</v>
      </c>
      <c r="F212" s="41" t="s">
        <v>804</v>
      </c>
      <c r="G212" s="42">
        <v>0</v>
      </c>
      <c r="H212" s="41" t="s">
        <v>806</v>
      </c>
      <c r="I212" s="41" t="s">
        <v>76</v>
      </c>
      <c r="J212" s="42" t="s">
        <v>76</v>
      </c>
      <c r="K212" s="67" t="s">
        <v>76</v>
      </c>
    </row>
    <row r="213" spans="1:11" ht="15" x14ac:dyDescent="0.2">
      <c r="A213" s="36" t="s">
        <v>505</v>
      </c>
      <c r="B213" s="63">
        <v>2034</v>
      </c>
      <c r="C213" s="37">
        <v>2</v>
      </c>
      <c r="D213" s="43" t="s">
        <v>76</v>
      </c>
      <c r="E213" s="43" t="s">
        <v>76</v>
      </c>
      <c r="F213" s="43" t="s">
        <v>76</v>
      </c>
      <c r="G213" s="44" t="s">
        <v>76</v>
      </c>
      <c r="H213" s="43" t="s">
        <v>76</v>
      </c>
      <c r="I213" s="43" t="s">
        <v>76</v>
      </c>
      <c r="J213" s="44" t="s">
        <v>76</v>
      </c>
      <c r="K213" s="66" t="s">
        <v>76</v>
      </c>
    </row>
    <row r="214" spans="1:11" ht="15" x14ac:dyDescent="0.2">
      <c r="A214" s="32" t="s">
        <v>508</v>
      </c>
      <c r="B214" s="62">
        <v>40</v>
      </c>
      <c r="C214" s="55">
        <v>1</v>
      </c>
      <c r="D214" s="41" t="s">
        <v>818</v>
      </c>
      <c r="E214" s="41" t="s">
        <v>803</v>
      </c>
      <c r="F214" s="41" t="s">
        <v>804</v>
      </c>
      <c r="G214" s="42">
        <v>0</v>
      </c>
      <c r="H214" s="41" t="s">
        <v>805</v>
      </c>
      <c r="I214" s="41">
        <v>3</v>
      </c>
      <c r="J214" s="42">
        <v>5000</v>
      </c>
      <c r="K214" s="67" t="s">
        <v>76</v>
      </c>
    </row>
    <row r="215" spans="1:11" ht="15" x14ac:dyDescent="0.2">
      <c r="A215" s="36" t="s">
        <v>510</v>
      </c>
      <c r="B215" s="63">
        <v>130</v>
      </c>
      <c r="C215" s="37">
        <v>1</v>
      </c>
      <c r="D215" s="43" t="s">
        <v>818</v>
      </c>
      <c r="E215" s="43" t="s">
        <v>803</v>
      </c>
      <c r="F215" s="43" t="s">
        <v>804</v>
      </c>
      <c r="G215" s="44">
        <v>0</v>
      </c>
      <c r="H215" s="43" t="s">
        <v>805</v>
      </c>
      <c r="I215" s="43">
        <v>3</v>
      </c>
      <c r="J215" s="44">
        <v>2000</v>
      </c>
      <c r="K215" s="66" t="s">
        <v>76</v>
      </c>
    </row>
    <row r="216" spans="1:11" ht="15" x14ac:dyDescent="0.2">
      <c r="A216" s="32" t="s">
        <v>511</v>
      </c>
      <c r="B216" s="62">
        <v>300</v>
      </c>
      <c r="C216" s="55">
        <v>1</v>
      </c>
      <c r="D216" s="41" t="s">
        <v>818</v>
      </c>
      <c r="E216" s="41" t="s">
        <v>803</v>
      </c>
      <c r="F216" s="41" t="s">
        <v>804</v>
      </c>
      <c r="G216" s="42">
        <v>0</v>
      </c>
      <c r="H216" s="41" t="s">
        <v>806</v>
      </c>
      <c r="I216" s="41" t="s">
        <v>76</v>
      </c>
      <c r="J216" s="42" t="s">
        <v>76</v>
      </c>
      <c r="K216" s="67" t="s">
        <v>76</v>
      </c>
    </row>
    <row r="217" spans="1:11" ht="15" x14ac:dyDescent="0.2">
      <c r="A217" s="36" t="s">
        <v>513</v>
      </c>
      <c r="B217" s="63">
        <v>150</v>
      </c>
      <c r="C217" s="37">
        <v>1</v>
      </c>
      <c r="D217" s="43" t="s">
        <v>818</v>
      </c>
      <c r="E217" s="43" t="s">
        <v>803</v>
      </c>
      <c r="F217" s="43" t="s">
        <v>807</v>
      </c>
      <c r="G217" s="44">
        <v>2000</v>
      </c>
      <c r="H217" s="43" t="s">
        <v>806</v>
      </c>
      <c r="I217" s="43" t="s">
        <v>76</v>
      </c>
      <c r="J217" s="44" t="s">
        <v>76</v>
      </c>
      <c r="K217" s="66" t="s">
        <v>76</v>
      </c>
    </row>
    <row r="218" spans="1:11" ht="15" x14ac:dyDescent="0.2">
      <c r="A218" s="32" t="s">
        <v>515</v>
      </c>
      <c r="B218" s="62">
        <v>429</v>
      </c>
      <c r="C218" s="55">
        <v>1</v>
      </c>
      <c r="D218" s="41" t="s">
        <v>818</v>
      </c>
      <c r="E218" s="41" t="s">
        <v>803</v>
      </c>
      <c r="F218" s="41" t="s">
        <v>804</v>
      </c>
      <c r="G218" s="42">
        <v>0</v>
      </c>
      <c r="H218" s="41" t="s">
        <v>805</v>
      </c>
      <c r="I218" s="41">
        <v>3</v>
      </c>
      <c r="J218" s="42">
        <v>3000</v>
      </c>
      <c r="K218" s="67" t="s">
        <v>76</v>
      </c>
    </row>
    <row r="219" spans="1:11" ht="15" x14ac:dyDescent="0.2">
      <c r="A219" s="36" t="s">
        <v>516</v>
      </c>
      <c r="B219" s="63">
        <v>3783</v>
      </c>
      <c r="C219" s="37">
        <v>1</v>
      </c>
      <c r="D219" s="43" t="s">
        <v>818</v>
      </c>
      <c r="E219" s="43" t="s">
        <v>803</v>
      </c>
      <c r="F219" s="43" t="s">
        <v>804</v>
      </c>
      <c r="G219" s="44">
        <v>0</v>
      </c>
      <c r="H219" s="43" t="s">
        <v>805</v>
      </c>
      <c r="I219" s="43">
        <v>3</v>
      </c>
      <c r="J219" s="44">
        <v>3000</v>
      </c>
      <c r="K219" s="66" t="s">
        <v>76</v>
      </c>
    </row>
    <row r="220" spans="1:11" ht="15" x14ac:dyDescent="0.2">
      <c r="A220" s="32" t="s">
        <v>518</v>
      </c>
      <c r="B220" s="62">
        <v>1683</v>
      </c>
      <c r="C220" s="55">
        <v>1</v>
      </c>
      <c r="D220" s="41" t="s">
        <v>818</v>
      </c>
      <c r="E220" s="41" t="s">
        <v>803</v>
      </c>
      <c r="F220" s="41" t="s">
        <v>804</v>
      </c>
      <c r="G220" s="42">
        <v>0</v>
      </c>
      <c r="H220" s="41" t="s">
        <v>805</v>
      </c>
      <c r="I220" s="41">
        <v>3</v>
      </c>
      <c r="J220" s="42">
        <v>3000</v>
      </c>
      <c r="K220" s="67" t="s">
        <v>76</v>
      </c>
    </row>
    <row r="221" spans="1:11" ht="15" x14ac:dyDescent="0.2">
      <c r="A221" s="36" t="s">
        <v>519</v>
      </c>
      <c r="B221" s="63">
        <v>120</v>
      </c>
      <c r="C221" s="37">
        <v>1</v>
      </c>
      <c r="D221" s="43" t="s">
        <v>818</v>
      </c>
      <c r="E221" s="43" t="s">
        <v>803</v>
      </c>
      <c r="F221" s="43" t="s">
        <v>804</v>
      </c>
      <c r="G221" s="44">
        <v>0</v>
      </c>
      <c r="H221" s="43" t="s">
        <v>806</v>
      </c>
      <c r="I221" s="43" t="s">
        <v>76</v>
      </c>
      <c r="J221" s="44" t="s">
        <v>76</v>
      </c>
      <c r="K221" s="66" t="s">
        <v>76</v>
      </c>
    </row>
    <row r="222" spans="1:11" ht="15" x14ac:dyDescent="0.2">
      <c r="A222" s="32" t="s">
        <v>520</v>
      </c>
      <c r="B222" s="62">
        <v>279</v>
      </c>
      <c r="C222" s="55">
        <v>1</v>
      </c>
      <c r="D222" s="41" t="s">
        <v>818</v>
      </c>
      <c r="E222" s="41" t="s">
        <v>803</v>
      </c>
      <c r="F222" s="41" t="s">
        <v>804</v>
      </c>
      <c r="G222" s="42">
        <v>0</v>
      </c>
      <c r="H222" s="41" t="s">
        <v>805</v>
      </c>
      <c r="I222" s="41">
        <v>4</v>
      </c>
      <c r="J222" s="42">
        <v>4000</v>
      </c>
      <c r="K222" s="67" t="s">
        <v>76</v>
      </c>
    </row>
    <row r="223" spans="1:11" ht="15" x14ac:dyDescent="0.2">
      <c r="A223" s="36" t="s">
        <v>521</v>
      </c>
      <c r="B223" s="63">
        <v>1780</v>
      </c>
      <c r="C223" s="37">
        <v>1</v>
      </c>
      <c r="D223" s="43" t="s">
        <v>818</v>
      </c>
      <c r="E223" s="43" t="s">
        <v>803</v>
      </c>
      <c r="F223" s="43" t="s">
        <v>804</v>
      </c>
      <c r="G223" s="44">
        <v>0</v>
      </c>
      <c r="H223" s="43" t="s">
        <v>805</v>
      </c>
      <c r="I223" s="43">
        <v>3</v>
      </c>
      <c r="J223" s="44">
        <v>3000</v>
      </c>
      <c r="K223" s="66" t="s">
        <v>76</v>
      </c>
    </row>
    <row r="224" spans="1:11" ht="15" x14ac:dyDescent="0.2">
      <c r="A224" s="32" t="s">
        <v>523</v>
      </c>
      <c r="B224" s="62">
        <v>215</v>
      </c>
      <c r="C224" s="55">
        <v>1</v>
      </c>
      <c r="D224" s="41" t="s">
        <v>818</v>
      </c>
      <c r="E224" s="41" t="s">
        <v>803</v>
      </c>
      <c r="F224" s="41" t="s">
        <v>804</v>
      </c>
      <c r="G224" s="42">
        <v>0</v>
      </c>
      <c r="H224" s="41" t="s">
        <v>805</v>
      </c>
      <c r="I224" s="41">
        <v>3</v>
      </c>
      <c r="J224" s="42">
        <v>3000</v>
      </c>
      <c r="K224" s="67" t="s">
        <v>76</v>
      </c>
    </row>
    <row r="225" spans="1:11" ht="15" x14ac:dyDescent="0.2">
      <c r="A225" s="36" t="s">
        <v>525</v>
      </c>
      <c r="B225" s="63"/>
      <c r="C225" s="37"/>
      <c r="D225" s="43" t="s">
        <v>818</v>
      </c>
      <c r="E225" s="43" t="s">
        <v>803</v>
      </c>
      <c r="F225" s="43" t="s">
        <v>804</v>
      </c>
      <c r="G225" s="44">
        <v>0</v>
      </c>
      <c r="H225" s="43" t="s">
        <v>805</v>
      </c>
      <c r="I225" s="43">
        <v>3</v>
      </c>
      <c r="J225" s="44">
        <v>5000</v>
      </c>
      <c r="K225" s="66" t="s">
        <v>76</v>
      </c>
    </row>
    <row r="226" spans="1:11" ht="15" x14ac:dyDescent="0.2">
      <c r="A226" s="32" t="s">
        <v>93</v>
      </c>
      <c r="B226" s="62"/>
      <c r="C226" s="55"/>
      <c r="D226" s="41" t="s">
        <v>76</v>
      </c>
      <c r="E226" s="41" t="s">
        <v>76</v>
      </c>
      <c r="F226" s="41" t="s">
        <v>76</v>
      </c>
      <c r="G226" s="42" t="s">
        <v>76</v>
      </c>
      <c r="H226" s="41" t="s">
        <v>76</v>
      </c>
      <c r="I226" s="41" t="s">
        <v>76</v>
      </c>
      <c r="J226" s="42" t="s">
        <v>76</v>
      </c>
      <c r="K226" s="67" t="s">
        <v>76</v>
      </c>
    </row>
    <row r="227" spans="1:11" ht="15" x14ac:dyDescent="0.2">
      <c r="A227" s="36" t="s">
        <v>527</v>
      </c>
      <c r="B227" s="63">
        <v>120</v>
      </c>
      <c r="C227" s="37">
        <v>1</v>
      </c>
      <c r="D227" s="43" t="s">
        <v>818</v>
      </c>
      <c r="E227" s="43" t="s">
        <v>803</v>
      </c>
      <c r="F227" s="43" t="s">
        <v>804</v>
      </c>
      <c r="G227" s="44">
        <v>1000</v>
      </c>
      <c r="H227" s="43" t="s">
        <v>806</v>
      </c>
      <c r="I227" s="43" t="s">
        <v>76</v>
      </c>
      <c r="J227" s="44" t="s">
        <v>76</v>
      </c>
      <c r="K227" s="66" t="s">
        <v>76</v>
      </c>
    </row>
    <row r="228" spans="1:11" ht="15" x14ac:dyDescent="0.2">
      <c r="A228" s="32" t="s">
        <v>529</v>
      </c>
      <c r="B228" s="62">
        <v>972</v>
      </c>
      <c r="C228" s="55">
        <v>1</v>
      </c>
      <c r="D228" s="41" t="s">
        <v>819</v>
      </c>
      <c r="E228" s="41" t="s">
        <v>803</v>
      </c>
      <c r="F228" s="41" t="s">
        <v>804</v>
      </c>
      <c r="G228" s="42">
        <v>0</v>
      </c>
      <c r="H228" s="41" t="s">
        <v>805</v>
      </c>
      <c r="I228" s="41">
        <v>2</v>
      </c>
      <c r="J228" s="42">
        <v>10000</v>
      </c>
      <c r="K228" s="67" t="s">
        <v>76</v>
      </c>
    </row>
    <row r="229" spans="1:11" ht="15" x14ac:dyDescent="0.2">
      <c r="A229" s="36" t="s">
        <v>530</v>
      </c>
      <c r="B229" s="63"/>
      <c r="C229" s="37"/>
      <c r="D229" s="43" t="s">
        <v>819</v>
      </c>
      <c r="E229" s="43" t="s">
        <v>803</v>
      </c>
      <c r="F229" s="43" t="s">
        <v>804</v>
      </c>
      <c r="G229" s="44">
        <v>0</v>
      </c>
      <c r="H229" s="43" t="s">
        <v>806</v>
      </c>
      <c r="I229" s="43" t="s">
        <v>76</v>
      </c>
      <c r="J229" s="44" t="s">
        <v>76</v>
      </c>
      <c r="K229" s="66" t="s">
        <v>76</v>
      </c>
    </row>
    <row r="230" spans="1:11" ht="15" x14ac:dyDescent="0.2">
      <c r="A230" s="32" t="s">
        <v>533</v>
      </c>
      <c r="B230" s="62">
        <v>737</v>
      </c>
      <c r="C230" s="55">
        <v>1</v>
      </c>
      <c r="D230" s="41" t="s">
        <v>818</v>
      </c>
      <c r="E230" s="41" t="s">
        <v>803</v>
      </c>
      <c r="F230" s="41" t="s">
        <v>804</v>
      </c>
      <c r="G230" s="42">
        <v>0</v>
      </c>
      <c r="H230" s="41" t="s">
        <v>805</v>
      </c>
      <c r="I230" s="41">
        <v>3</v>
      </c>
      <c r="J230" s="42">
        <v>2000</v>
      </c>
      <c r="K230" s="67" t="s">
        <v>76</v>
      </c>
    </row>
    <row r="231" spans="1:11" ht="15" x14ac:dyDescent="0.2">
      <c r="A231" s="36" t="s">
        <v>535</v>
      </c>
      <c r="B231" s="63">
        <v>11475</v>
      </c>
      <c r="C231" s="37">
        <v>1</v>
      </c>
      <c r="D231" s="43" t="s">
        <v>818</v>
      </c>
      <c r="E231" s="43" t="s">
        <v>803</v>
      </c>
      <c r="F231" s="43" t="s">
        <v>804</v>
      </c>
      <c r="G231" s="44">
        <v>0</v>
      </c>
      <c r="H231" s="43" t="s">
        <v>805</v>
      </c>
      <c r="I231" s="43">
        <v>3</v>
      </c>
      <c r="J231" s="44">
        <v>4000</v>
      </c>
      <c r="K231" s="66" t="s">
        <v>76</v>
      </c>
    </row>
    <row r="232" spans="1:11" ht="15" x14ac:dyDescent="0.2">
      <c r="A232" s="32" t="s">
        <v>537</v>
      </c>
      <c r="B232" s="62">
        <v>129</v>
      </c>
      <c r="C232" s="55">
        <v>1</v>
      </c>
      <c r="D232" s="41" t="s">
        <v>818</v>
      </c>
      <c r="E232" s="41" t="s">
        <v>803</v>
      </c>
      <c r="F232" s="41" t="s">
        <v>804</v>
      </c>
      <c r="G232" s="42">
        <v>10000</v>
      </c>
      <c r="H232" s="41" t="s">
        <v>806</v>
      </c>
      <c r="I232" s="41" t="s">
        <v>76</v>
      </c>
      <c r="J232" s="42" t="s">
        <v>76</v>
      </c>
      <c r="K232" s="67" t="s">
        <v>76</v>
      </c>
    </row>
    <row r="233" spans="1:11" ht="15" x14ac:dyDescent="0.2">
      <c r="A233" s="36" t="s">
        <v>538</v>
      </c>
      <c r="B233" s="63">
        <v>22000</v>
      </c>
      <c r="C233" s="37">
        <v>1</v>
      </c>
      <c r="D233" s="43" t="s">
        <v>819</v>
      </c>
      <c r="E233" s="43" t="s">
        <v>803</v>
      </c>
      <c r="F233" s="43" t="s">
        <v>807</v>
      </c>
      <c r="G233" s="44">
        <v>0</v>
      </c>
      <c r="H233" s="43" t="s">
        <v>806</v>
      </c>
      <c r="I233" s="43" t="s">
        <v>76</v>
      </c>
      <c r="J233" s="44" t="s">
        <v>76</v>
      </c>
      <c r="K233" s="66">
        <v>1.8</v>
      </c>
    </row>
    <row r="234" spans="1:11" ht="15" x14ac:dyDescent="0.2">
      <c r="A234" s="32" t="s">
        <v>94</v>
      </c>
      <c r="B234" s="62"/>
      <c r="C234" s="55"/>
      <c r="D234" s="41" t="s">
        <v>76</v>
      </c>
      <c r="E234" s="41" t="s">
        <v>76</v>
      </c>
      <c r="F234" s="41" t="s">
        <v>76</v>
      </c>
      <c r="G234" s="42" t="s">
        <v>76</v>
      </c>
      <c r="H234" s="41" t="s">
        <v>76</v>
      </c>
      <c r="I234" s="41" t="s">
        <v>76</v>
      </c>
      <c r="J234" s="42" t="s">
        <v>76</v>
      </c>
      <c r="K234" s="67" t="s">
        <v>76</v>
      </c>
    </row>
    <row r="235" spans="1:11" ht="15" x14ac:dyDescent="0.2">
      <c r="A235" s="36" t="s">
        <v>540</v>
      </c>
      <c r="B235" s="63">
        <v>588</v>
      </c>
      <c r="C235" s="37">
        <v>1</v>
      </c>
      <c r="D235" s="43" t="s">
        <v>818</v>
      </c>
      <c r="E235" s="43" t="s">
        <v>803</v>
      </c>
      <c r="F235" s="43" t="s">
        <v>804</v>
      </c>
      <c r="G235" s="44">
        <v>0</v>
      </c>
      <c r="H235" s="43" t="s">
        <v>805</v>
      </c>
      <c r="I235" s="43">
        <v>3</v>
      </c>
      <c r="J235" s="44">
        <v>4000</v>
      </c>
      <c r="K235" s="66" t="s">
        <v>76</v>
      </c>
    </row>
    <row r="236" spans="1:11" ht="15" x14ac:dyDescent="0.2">
      <c r="A236" s="32" t="s">
        <v>542</v>
      </c>
      <c r="B236" s="62">
        <v>62</v>
      </c>
      <c r="C236" s="55">
        <v>1</v>
      </c>
      <c r="D236" s="41" t="s">
        <v>818</v>
      </c>
      <c r="E236" s="41" t="s">
        <v>803</v>
      </c>
      <c r="F236" s="41" t="s">
        <v>804</v>
      </c>
      <c r="G236" s="42">
        <v>0</v>
      </c>
      <c r="H236" s="41" t="s">
        <v>805</v>
      </c>
      <c r="I236" s="41">
        <v>3</v>
      </c>
      <c r="J236" s="42">
        <v>3000</v>
      </c>
      <c r="K236" s="67" t="s">
        <v>76</v>
      </c>
    </row>
    <row r="237" spans="1:11" ht="15" x14ac:dyDescent="0.2">
      <c r="A237" s="36" t="s">
        <v>543</v>
      </c>
      <c r="B237" s="63">
        <v>1500</v>
      </c>
      <c r="C237" s="37">
        <v>1</v>
      </c>
      <c r="D237" s="43" t="s">
        <v>819</v>
      </c>
      <c r="E237" s="43" t="s">
        <v>803</v>
      </c>
      <c r="F237" s="43" t="s">
        <v>804</v>
      </c>
      <c r="G237" s="44">
        <v>0</v>
      </c>
      <c r="H237" s="43" t="s">
        <v>805</v>
      </c>
      <c r="I237" s="43">
        <v>2</v>
      </c>
      <c r="J237" s="44">
        <v>12500</v>
      </c>
      <c r="K237" s="66" t="s">
        <v>76</v>
      </c>
    </row>
    <row r="238" spans="1:11" ht="15" x14ac:dyDescent="0.2">
      <c r="A238" s="32" t="s">
        <v>545</v>
      </c>
      <c r="B238" s="62">
        <v>536</v>
      </c>
      <c r="C238" s="55">
        <v>1</v>
      </c>
      <c r="D238" s="41" t="s">
        <v>818</v>
      </c>
      <c r="E238" s="41" t="s">
        <v>803</v>
      </c>
      <c r="F238" s="41" t="s">
        <v>804</v>
      </c>
      <c r="G238" s="42">
        <v>0</v>
      </c>
      <c r="H238" s="41" t="s">
        <v>805</v>
      </c>
      <c r="I238" s="41">
        <v>3</v>
      </c>
      <c r="J238" s="42">
        <v>3000</v>
      </c>
      <c r="K238" s="67" t="s">
        <v>76</v>
      </c>
    </row>
    <row r="239" spans="1:11" ht="15" x14ac:dyDescent="0.2">
      <c r="A239" s="36" t="s">
        <v>547</v>
      </c>
      <c r="B239" s="63">
        <v>53</v>
      </c>
      <c r="C239" s="37">
        <v>1</v>
      </c>
      <c r="D239" s="43" t="s">
        <v>818</v>
      </c>
      <c r="E239" s="43" t="s">
        <v>803</v>
      </c>
      <c r="F239" s="43" t="s">
        <v>807</v>
      </c>
      <c r="G239" s="44">
        <v>4000</v>
      </c>
      <c r="H239" s="43" t="s">
        <v>805</v>
      </c>
      <c r="I239" s="43">
        <v>2</v>
      </c>
      <c r="J239" s="44">
        <v>10000</v>
      </c>
      <c r="K239" s="66" t="s">
        <v>76</v>
      </c>
    </row>
    <row r="240" spans="1:11" ht="15" x14ac:dyDescent="0.2">
      <c r="A240" s="32" t="s">
        <v>548</v>
      </c>
      <c r="B240" s="62">
        <v>800</v>
      </c>
      <c r="C240" s="55">
        <v>1</v>
      </c>
      <c r="D240" s="41" t="s">
        <v>818</v>
      </c>
      <c r="E240" s="41" t="s">
        <v>803</v>
      </c>
      <c r="F240" s="41" t="s">
        <v>804</v>
      </c>
      <c r="G240" s="42">
        <v>0</v>
      </c>
      <c r="H240" s="41" t="s">
        <v>805</v>
      </c>
      <c r="I240" s="41">
        <v>3</v>
      </c>
      <c r="J240" s="42">
        <v>3000</v>
      </c>
      <c r="K240" s="67" t="s">
        <v>76</v>
      </c>
    </row>
    <row r="241" spans="1:11" ht="15" x14ac:dyDescent="0.2">
      <c r="A241" s="36" t="s">
        <v>95</v>
      </c>
      <c r="B241" s="63">
        <v>49398</v>
      </c>
      <c r="C241" s="37">
        <v>1</v>
      </c>
      <c r="D241" s="43" t="s">
        <v>819</v>
      </c>
      <c r="E241" s="43" t="s">
        <v>803</v>
      </c>
      <c r="F241" s="43" t="s">
        <v>804</v>
      </c>
      <c r="G241" s="44">
        <v>0</v>
      </c>
      <c r="H241" s="43" t="s">
        <v>806</v>
      </c>
      <c r="I241" s="43" t="s">
        <v>76</v>
      </c>
      <c r="J241" s="44" t="s">
        <v>76</v>
      </c>
      <c r="K241" s="66" t="s">
        <v>76</v>
      </c>
    </row>
    <row r="242" spans="1:11" ht="15" x14ac:dyDescent="0.2">
      <c r="A242" s="32" t="s">
        <v>96</v>
      </c>
      <c r="B242" s="62">
        <v>7705</v>
      </c>
      <c r="C242" s="55">
        <v>1</v>
      </c>
      <c r="D242" s="41" t="s">
        <v>818</v>
      </c>
      <c r="E242" s="41" t="s">
        <v>803</v>
      </c>
      <c r="F242" s="41" t="s">
        <v>807</v>
      </c>
      <c r="G242" s="42">
        <v>3000</v>
      </c>
      <c r="H242" s="41" t="s">
        <v>805</v>
      </c>
      <c r="I242" s="41">
        <v>3</v>
      </c>
      <c r="J242" s="42">
        <v>15000</v>
      </c>
      <c r="K242" s="67" t="s">
        <v>76</v>
      </c>
    </row>
    <row r="243" spans="1:11" ht="15" x14ac:dyDescent="0.2">
      <c r="A243" s="36" t="s">
        <v>97</v>
      </c>
      <c r="B243" s="63"/>
      <c r="C243" s="37"/>
      <c r="D243" s="43" t="s">
        <v>76</v>
      </c>
      <c r="E243" s="43" t="s">
        <v>76</v>
      </c>
      <c r="F243" s="43" t="s">
        <v>76</v>
      </c>
      <c r="G243" s="44" t="s">
        <v>76</v>
      </c>
      <c r="H243" s="43" t="s">
        <v>76</v>
      </c>
      <c r="I243" s="43" t="s">
        <v>76</v>
      </c>
      <c r="J243" s="44" t="s">
        <v>76</v>
      </c>
      <c r="K243" s="66" t="s">
        <v>76</v>
      </c>
    </row>
    <row r="244" spans="1:11" ht="15" x14ac:dyDescent="0.2">
      <c r="A244" s="32" t="s">
        <v>554</v>
      </c>
      <c r="B244" s="62">
        <v>500</v>
      </c>
      <c r="C244" s="55">
        <v>1</v>
      </c>
      <c r="D244" s="41" t="s">
        <v>819</v>
      </c>
      <c r="E244" s="41" t="s">
        <v>803</v>
      </c>
      <c r="F244" s="41" t="s">
        <v>804</v>
      </c>
      <c r="G244" s="42">
        <v>0</v>
      </c>
      <c r="H244" s="41" t="s">
        <v>805</v>
      </c>
      <c r="I244" s="41">
        <v>2</v>
      </c>
      <c r="J244" s="42">
        <v>7000</v>
      </c>
      <c r="K244" s="67" t="s">
        <v>76</v>
      </c>
    </row>
    <row r="245" spans="1:11" ht="15" x14ac:dyDescent="0.2">
      <c r="A245" s="36" t="s">
        <v>555</v>
      </c>
      <c r="B245" s="63">
        <v>13070</v>
      </c>
      <c r="C245" s="37">
        <v>2</v>
      </c>
      <c r="D245" s="43" t="s">
        <v>76</v>
      </c>
      <c r="E245" s="43" t="s">
        <v>76</v>
      </c>
      <c r="F245" s="43" t="s">
        <v>76</v>
      </c>
      <c r="G245" s="44" t="s">
        <v>76</v>
      </c>
      <c r="H245" s="43" t="s">
        <v>76</v>
      </c>
      <c r="I245" s="43" t="s">
        <v>76</v>
      </c>
      <c r="J245" s="44" t="s">
        <v>76</v>
      </c>
      <c r="K245" s="66" t="s">
        <v>76</v>
      </c>
    </row>
    <row r="246" spans="1:11" ht="15" x14ac:dyDescent="0.2">
      <c r="A246" s="32" t="s">
        <v>558</v>
      </c>
      <c r="B246" s="62">
        <v>348</v>
      </c>
      <c r="C246" s="55">
        <v>1</v>
      </c>
      <c r="D246" s="41" t="s">
        <v>818</v>
      </c>
      <c r="E246" s="41" t="s">
        <v>803</v>
      </c>
      <c r="F246" s="41" t="s">
        <v>804</v>
      </c>
      <c r="G246" s="42">
        <v>0</v>
      </c>
      <c r="H246" s="41" t="s">
        <v>805</v>
      </c>
      <c r="I246" s="41">
        <v>3</v>
      </c>
      <c r="J246" s="42">
        <v>3000</v>
      </c>
      <c r="K246" s="67" t="s">
        <v>76</v>
      </c>
    </row>
    <row r="247" spans="1:11" ht="15" x14ac:dyDescent="0.2">
      <c r="A247" s="36" t="s">
        <v>560</v>
      </c>
      <c r="B247" s="63">
        <v>3087</v>
      </c>
      <c r="C247" s="37">
        <v>1</v>
      </c>
      <c r="D247" s="43" t="s">
        <v>819</v>
      </c>
      <c r="E247" s="43" t="s">
        <v>803</v>
      </c>
      <c r="F247" s="43" t="s">
        <v>804</v>
      </c>
      <c r="G247" s="44">
        <v>0</v>
      </c>
      <c r="H247" s="43" t="s">
        <v>805</v>
      </c>
      <c r="I247" s="43">
        <v>2</v>
      </c>
      <c r="J247" s="44">
        <v>6000</v>
      </c>
      <c r="K247" s="66" t="s">
        <v>76</v>
      </c>
    </row>
    <row r="248" spans="1:11" ht="15" x14ac:dyDescent="0.2">
      <c r="A248" s="32" t="s">
        <v>561</v>
      </c>
      <c r="B248" s="62"/>
      <c r="C248" s="55"/>
      <c r="D248" s="41" t="s">
        <v>818</v>
      </c>
      <c r="E248" s="41" t="s">
        <v>803</v>
      </c>
      <c r="F248" s="41" t="s">
        <v>804</v>
      </c>
      <c r="G248" s="42">
        <v>0</v>
      </c>
      <c r="H248" s="41" t="s">
        <v>805</v>
      </c>
      <c r="I248" s="41">
        <v>3</v>
      </c>
      <c r="J248" s="42">
        <v>3000</v>
      </c>
      <c r="K248" s="67" t="s">
        <v>76</v>
      </c>
    </row>
    <row r="249" spans="1:11" ht="15" x14ac:dyDescent="0.2">
      <c r="A249" s="36" t="s">
        <v>563</v>
      </c>
      <c r="B249" s="63">
        <v>850</v>
      </c>
      <c r="C249" s="37">
        <v>1</v>
      </c>
      <c r="D249" s="43" t="s">
        <v>818</v>
      </c>
      <c r="E249" s="43" t="s">
        <v>803</v>
      </c>
      <c r="F249" s="43" t="s">
        <v>807</v>
      </c>
      <c r="G249" s="44">
        <v>2000</v>
      </c>
      <c r="H249" s="43" t="s">
        <v>805</v>
      </c>
      <c r="I249" s="43">
        <v>4</v>
      </c>
      <c r="J249" s="44">
        <v>10000</v>
      </c>
      <c r="K249" s="66" t="s">
        <v>76</v>
      </c>
    </row>
    <row r="250" spans="1:11" ht="15" x14ac:dyDescent="0.2">
      <c r="A250" s="32" t="s">
        <v>566</v>
      </c>
      <c r="B250" s="62">
        <v>17682</v>
      </c>
      <c r="C250" s="55">
        <v>1</v>
      </c>
      <c r="D250" s="41" t="s">
        <v>818</v>
      </c>
      <c r="E250" s="41" t="s">
        <v>803</v>
      </c>
      <c r="F250" s="41" t="s">
        <v>807</v>
      </c>
      <c r="G250" s="42">
        <v>2000</v>
      </c>
      <c r="H250" s="41" t="s">
        <v>805</v>
      </c>
      <c r="I250" s="41">
        <v>4</v>
      </c>
      <c r="J250" s="42">
        <v>5000</v>
      </c>
      <c r="K250" s="67" t="s">
        <v>76</v>
      </c>
    </row>
    <row r="251" spans="1:11" ht="15" x14ac:dyDescent="0.2">
      <c r="A251" s="36" t="s">
        <v>568</v>
      </c>
      <c r="B251" s="63">
        <v>3009</v>
      </c>
      <c r="C251" s="37">
        <v>1</v>
      </c>
      <c r="D251" s="43" t="s">
        <v>818</v>
      </c>
      <c r="E251" s="43" t="s">
        <v>803</v>
      </c>
      <c r="F251" s="43" t="s">
        <v>804</v>
      </c>
      <c r="G251" s="44">
        <v>0</v>
      </c>
      <c r="H251" s="43" t="s">
        <v>805</v>
      </c>
      <c r="I251" s="43">
        <v>3</v>
      </c>
      <c r="J251" s="44">
        <v>3000</v>
      </c>
      <c r="K251" s="66" t="s">
        <v>76</v>
      </c>
    </row>
    <row r="252" spans="1:11" ht="15" x14ac:dyDescent="0.2">
      <c r="A252" s="32" t="s">
        <v>569</v>
      </c>
      <c r="B252" s="62">
        <v>480</v>
      </c>
      <c r="C252" s="55">
        <v>1</v>
      </c>
      <c r="D252" s="41" t="s">
        <v>818</v>
      </c>
      <c r="E252" s="41" t="s">
        <v>803</v>
      </c>
      <c r="F252" s="41" t="s">
        <v>804</v>
      </c>
      <c r="G252" s="42">
        <v>0</v>
      </c>
      <c r="H252" s="41" t="s">
        <v>805</v>
      </c>
      <c r="I252" s="41">
        <v>3</v>
      </c>
      <c r="J252" s="42">
        <v>3000</v>
      </c>
      <c r="K252" s="67" t="s">
        <v>76</v>
      </c>
    </row>
    <row r="253" spans="1:11" ht="15" x14ac:dyDescent="0.2">
      <c r="A253" s="36" t="s">
        <v>570</v>
      </c>
      <c r="B253" s="63">
        <v>500</v>
      </c>
      <c r="C253" s="37">
        <v>1</v>
      </c>
      <c r="D253" s="43" t="s">
        <v>818</v>
      </c>
      <c r="E253" s="43" t="s">
        <v>803</v>
      </c>
      <c r="F253" s="43" t="s">
        <v>804</v>
      </c>
      <c r="G253" s="44">
        <v>0</v>
      </c>
      <c r="H253" s="43" t="s">
        <v>805</v>
      </c>
      <c r="I253" s="43">
        <v>3</v>
      </c>
      <c r="J253" s="44">
        <v>3000</v>
      </c>
      <c r="K253" s="66" t="s">
        <v>76</v>
      </c>
    </row>
    <row r="254" spans="1:11" ht="15" x14ac:dyDescent="0.2">
      <c r="A254" s="32" t="s">
        <v>98</v>
      </c>
      <c r="B254" s="62">
        <v>124500</v>
      </c>
      <c r="C254" s="55">
        <v>1</v>
      </c>
      <c r="D254" s="41" t="s">
        <v>819</v>
      </c>
      <c r="E254" s="41" t="s">
        <v>803</v>
      </c>
      <c r="F254" s="41" t="s">
        <v>804</v>
      </c>
      <c r="G254" s="42">
        <v>0</v>
      </c>
      <c r="H254" s="41" t="s">
        <v>805</v>
      </c>
      <c r="I254" s="41">
        <v>3</v>
      </c>
      <c r="J254" s="42">
        <v>10000</v>
      </c>
      <c r="K254" s="67" t="s">
        <v>76</v>
      </c>
    </row>
    <row r="255" spans="1:11" ht="15" x14ac:dyDescent="0.2">
      <c r="A255" s="36" t="s">
        <v>572</v>
      </c>
      <c r="B255" s="63">
        <v>1500000</v>
      </c>
      <c r="C255" s="37">
        <v>1</v>
      </c>
      <c r="D255" s="43" t="s">
        <v>818</v>
      </c>
      <c r="E255" s="43" t="s">
        <v>803</v>
      </c>
      <c r="F255" s="43" t="s">
        <v>804</v>
      </c>
      <c r="G255" s="44">
        <v>4488</v>
      </c>
      <c r="H255" s="43" t="s">
        <v>809</v>
      </c>
      <c r="I255" s="43" t="s">
        <v>76</v>
      </c>
      <c r="J255" s="44" t="s">
        <v>76</v>
      </c>
      <c r="K255" s="66">
        <v>1.5</v>
      </c>
    </row>
    <row r="256" spans="1:11" ht="15" x14ac:dyDescent="0.2">
      <c r="A256" s="32" t="s">
        <v>574</v>
      </c>
      <c r="B256" s="62">
        <v>321</v>
      </c>
      <c r="C256" s="55">
        <v>1</v>
      </c>
      <c r="D256" s="41" t="s">
        <v>819</v>
      </c>
      <c r="E256" s="41" t="s">
        <v>803</v>
      </c>
      <c r="F256" s="41" t="s">
        <v>804</v>
      </c>
      <c r="G256" s="42">
        <v>0</v>
      </c>
      <c r="H256" s="41" t="s">
        <v>805</v>
      </c>
      <c r="I256" s="41">
        <v>2</v>
      </c>
      <c r="J256" s="42">
        <v>10000</v>
      </c>
      <c r="K256" s="67" t="s">
        <v>76</v>
      </c>
    </row>
    <row r="257" spans="1:11" ht="15" x14ac:dyDescent="0.2">
      <c r="A257" s="36" t="s">
        <v>99</v>
      </c>
      <c r="B257" s="63"/>
      <c r="C257" s="37"/>
      <c r="D257" s="43" t="s">
        <v>76</v>
      </c>
      <c r="E257" s="43" t="s">
        <v>76</v>
      </c>
      <c r="F257" s="43" t="s">
        <v>76</v>
      </c>
      <c r="G257" s="44" t="s">
        <v>76</v>
      </c>
      <c r="H257" s="43" t="s">
        <v>76</v>
      </c>
      <c r="I257" s="43" t="s">
        <v>76</v>
      </c>
      <c r="J257" s="44" t="s">
        <v>76</v>
      </c>
      <c r="K257" s="66" t="s">
        <v>76</v>
      </c>
    </row>
    <row r="258" spans="1:11" ht="15" x14ac:dyDescent="0.2">
      <c r="A258" s="32" t="s">
        <v>576</v>
      </c>
      <c r="B258" s="62">
        <v>1270</v>
      </c>
      <c r="C258" s="55">
        <v>1</v>
      </c>
      <c r="D258" s="41" t="s">
        <v>818</v>
      </c>
      <c r="E258" s="41" t="s">
        <v>803</v>
      </c>
      <c r="F258" s="41" t="s">
        <v>804</v>
      </c>
      <c r="G258" s="42">
        <v>0</v>
      </c>
      <c r="H258" s="41" t="s">
        <v>806</v>
      </c>
      <c r="I258" s="41" t="s">
        <v>76</v>
      </c>
      <c r="J258" s="42" t="s">
        <v>76</v>
      </c>
      <c r="K258" s="67" t="s">
        <v>76</v>
      </c>
    </row>
    <row r="259" spans="1:11" ht="15" x14ac:dyDescent="0.2">
      <c r="A259" s="36" t="s">
        <v>578</v>
      </c>
      <c r="B259" s="63">
        <v>400</v>
      </c>
      <c r="C259" s="37">
        <v>1</v>
      </c>
      <c r="D259" s="43" t="s">
        <v>818</v>
      </c>
      <c r="E259" s="43" t="s">
        <v>803</v>
      </c>
      <c r="F259" s="43" t="s">
        <v>804</v>
      </c>
      <c r="G259" s="44">
        <v>2000</v>
      </c>
      <c r="H259" s="43" t="s">
        <v>806</v>
      </c>
      <c r="I259" s="43" t="s">
        <v>76</v>
      </c>
      <c r="J259" s="44" t="s">
        <v>76</v>
      </c>
      <c r="K259" s="66" t="s">
        <v>76</v>
      </c>
    </row>
    <row r="260" spans="1:11" ht="15" x14ac:dyDescent="0.2">
      <c r="A260" s="32" t="s">
        <v>136</v>
      </c>
      <c r="B260" s="62">
        <v>2535</v>
      </c>
      <c r="C260" s="55">
        <v>2</v>
      </c>
      <c r="D260" s="41" t="s">
        <v>76</v>
      </c>
      <c r="E260" s="41" t="s">
        <v>76</v>
      </c>
      <c r="F260" s="41" t="s">
        <v>76</v>
      </c>
      <c r="G260" s="42" t="s">
        <v>76</v>
      </c>
      <c r="H260" s="41" t="s">
        <v>76</v>
      </c>
      <c r="I260" s="41" t="s">
        <v>76</v>
      </c>
      <c r="J260" s="42" t="s">
        <v>76</v>
      </c>
      <c r="K260" s="67" t="s">
        <v>76</v>
      </c>
    </row>
    <row r="261" spans="1:11" ht="15" x14ac:dyDescent="0.2">
      <c r="A261" s="36" t="s">
        <v>581</v>
      </c>
      <c r="B261" s="63"/>
      <c r="C261" s="37"/>
      <c r="D261" s="43" t="s">
        <v>76</v>
      </c>
      <c r="E261" s="43" t="s">
        <v>76</v>
      </c>
      <c r="F261" s="43" t="s">
        <v>76</v>
      </c>
      <c r="G261" s="44" t="s">
        <v>76</v>
      </c>
      <c r="H261" s="43" t="s">
        <v>76</v>
      </c>
      <c r="I261" s="43" t="s">
        <v>76</v>
      </c>
      <c r="J261" s="44" t="s">
        <v>76</v>
      </c>
      <c r="K261" s="66" t="s">
        <v>76</v>
      </c>
    </row>
    <row r="262" spans="1:11" ht="15" x14ac:dyDescent="0.2">
      <c r="A262" s="32" t="s">
        <v>583</v>
      </c>
      <c r="B262" s="62">
        <v>20000</v>
      </c>
      <c r="C262" s="55">
        <v>1</v>
      </c>
      <c r="D262" s="41" t="s">
        <v>819</v>
      </c>
      <c r="E262" s="41" t="s">
        <v>803</v>
      </c>
      <c r="F262" s="41" t="s">
        <v>804</v>
      </c>
      <c r="G262" s="42">
        <v>0</v>
      </c>
      <c r="H262" s="41" t="s">
        <v>805</v>
      </c>
      <c r="I262" s="41">
        <v>2</v>
      </c>
      <c r="J262" s="42">
        <v>10000</v>
      </c>
      <c r="K262" s="67" t="s">
        <v>76</v>
      </c>
    </row>
    <row r="263" spans="1:11" ht="15" x14ac:dyDescent="0.2">
      <c r="A263" s="36" t="s">
        <v>585</v>
      </c>
      <c r="B263" s="63">
        <v>160</v>
      </c>
      <c r="C263" s="37">
        <v>1</v>
      </c>
      <c r="D263" s="43" t="s">
        <v>818</v>
      </c>
      <c r="E263" s="43" t="s">
        <v>803</v>
      </c>
      <c r="F263" s="43" t="s">
        <v>807</v>
      </c>
      <c r="G263" s="44">
        <v>1000</v>
      </c>
      <c r="H263" s="43" t="s">
        <v>805</v>
      </c>
      <c r="I263" s="43">
        <v>4</v>
      </c>
      <c r="J263" s="44">
        <v>6000</v>
      </c>
      <c r="K263" s="66" t="s">
        <v>76</v>
      </c>
    </row>
    <row r="264" spans="1:11" ht="15" x14ac:dyDescent="0.2">
      <c r="A264" s="32" t="s">
        <v>586</v>
      </c>
      <c r="B264" s="62"/>
      <c r="C264" s="55"/>
      <c r="D264" s="41" t="s">
        <v>76</v>
      </c>
      <c r="E264" s="41" t="s">
        <v>76</v>
      </c>
      <c r="F264" s="41" t="s">
        <v>76</v>
      </c>
      <c r="G264" s="42" t="s">
        <v>76</v>
      </c>
      <c r="H264" s="41" t="s">
        <v>76</v>
      </c>
      <c r="I264" s="41" t="s">
        <v>76</v>
      </c>
      <c r="J264" s="42" t="s">
        <v>76</v>
      </c>
      <c r="K264" s="67" t="s">
        <v>76</v>
      </c>
    </row>
    <row r="265" spans="1:11" ht="15" x14ac:dyDescent="0.2">
      <c r="A265" s="36" t="s">
        <v>588</v>
      </c>
      <c r="B265" s="63">
        <v>8000</v>
      </c>
      <c r="C265" s="37">
        <v>1</v>
      </c>
      <c r="D265" s="43" t="s">
        <v>818</v>
      </c>
      <c r="E265" s="43" t="s">
        <v>803</v>
      </c>
      <c r="F265" s="43" t="s">
        <v>804</v>
      </c>
      <c r="G265" s="44">
        <v>0</v>
      </c>
      <c r="H265" s="43" t="s">
        <v>805</v>
      </c>
      <c r="I265" s="43">
        <v>3</v>
      </c>
      <c r="J265" s="44">
        <v>3000</v>
      </c>
      <c r="K265" s="66" t="s">
        <v>76</v>
      </c>
    </row>
    <row r="266" spans="1:11" ht="15" x14ac:dyDescent="0.2">
      <c r="A266" s="32" t="s">
        <v>589</v>
      </c>
      <c r="B266" s="62">
        <v>300</v>
      </c>
      <c r="C266" s="55">
        <v>1</v>
      </c>
      <c r="D266" s="41" t="s">
        <v>818</v>
      </c>
      <c r="E266" s="41" t="s">
        <v>803</v>
      </c>
      <c r="F266" s="41" t="s">
        <v>804</v>
      </c>
      <c r="G266" s="42">
        <v>0</v>
      </c>
      <c r="H266" s="41" t="s">
        <v>805</v>
      </c>
      <c r="I266" s="41">
        <v>3</v>
      </c>
      <c r="J266" s="42">
        <v>4000</v>
      </c>
      <c r="K266" s="67" t="s">
        <v>76</v>
      </c>
    </row>
    <row r="267" spans="1:11" ht="15" x14ac:dyDescent="0.2">
      <c r="A267" s="36" t="s">
        <v>590</v>
      </c>
      <c r="B267" s="63">
        <v>400</v>
      </c>
      <c r="C267" s="37">
        <v>1</v>
      </c>
      <c r="D267" s="43" t="s">
        <v>818</v>
      </c>
      <c r="E267" s="43" t="s">
        <v>803</v>
      </c>
      <c r="F267" s="43" t="s">
        <v>807</v>
      </c>
      <c r="G267" s="44">
        <v>0</v>
      </c>
      <c r="H267" s="43" t="s">
        <v>805</v>
      </c>
      <c r="I267" s="43">
        <v>5</v>
      </c>
      <c r="J267" s="44">
        <v>10000</v>
      </c>
      <c r="K267" s="66" t="s">
        <v>76</v>
      </c>
    </row>
    <row r="268" spans="1:11" ht="15" x14ac:dyDescent="0.2">
      <c r="A268" s="32" t="s">
        <v>592</v>
      </c>
      <c r="B268" s="62">
        <v>73</v>
      </c>
      <c r="C268" s="55">
        <v>1</v>
      </c>
      <c r="D268" s="41" t="s">
        <v>818</v>
      </c>
      <c r="E268" s="41" t="s">
        <v>803</v>
      </c>
      <c r="F268" s="41" t="s">
        <v>804</v>
      </c>
      <c r="G268" s="42">
        <v>0</v>
      </c>
      <c r="H268" s="41" t="s">
        <v>805</v>
      </c>
      <c r="I268" s="41">
        <v>2</v>
      </c>
      <c r="J268" s="42">
        <v>3000</v>
      </c>
      <c r="K268" s="67" t="s">
        <v>76</v>
      </c>
    </row>
    <row r="269" spans="1:11" ht="15" x14ac:dyDescent="0.2">
      <c r="A269" s="36" t="s">
        <v>594</v>
      </c>
      <c r="B269" s="63">
        <v>3550</v>
      </c>
      <c r="C269" s="37">
        <v>1</v>
      </c>
      <c r="D269" s="43" t="s">
        <v>818</v>
      </c>
      <c r="E269" s="43" t="s">
        <v>803</v>
      </c>
      <c r="F269" s="43" t="s">
        <v>804</v>
      </c>
      <c r="G269" s="44">
        <v>0</v>
      </c>
      <c r="H269" s="43" t="s">
        <v>806</v>
      </c>
      <c r="I269" s="43" t="s">
        <v>76</v>
      </c>
      <c r="J269" s="44" t="s">
        <v>76</v>
      </c>
      <c r="K269" s="66" t="s">
        <v>76</v>
      </c>
    </row>
    <row r="270" spans="1:11" ht="15" x14ac:dyDescent="0.2">
      <c r="A270" s="32" t="s">
        <v>595</v>
      </c>
      <c r="B270" s="62"/>
      <c r="C270" s="55"/>
      <c r="D270" s="41" t="s">
        <v>76</v>
      </c>
      <c r="E270" s="41" t="s">
        <v>76</v>
      </c>
      <c r="F270" s="41" t="s">
        <v>76</v>
      </c>
      <c r="G270" s="42" t="s">
        <v>76</v>
      </c>
      <c r="H270" s="41" t="s">
        <v>76</v>
      </c>
      <c r="I270" s="41" t="s">
        <v>76</v>
      </c>
      <c r="J270" s="42" t="s">
        <v>76</v>
      </c>
      <c r="K270" s="67" t="s">
        <v>76</v>
      </c>
    </row>
    <row r="271" spans="1:11" ht="15" x14ac:dyDescent="0.2">
      <c r="A271" s="36" t="s">
        <v>597</v>
      </c>
      <c r="B271" s="63">
        <v>115</v>
      </c>
      <c r="C271" s="37">
        <v>1</v>
      </c>
      <c r="D271" s="43" t="s">
        <v>818</v>
      </c>
      <c r="E271" s="43" t="s">
        <v>803</v>
      </c>
      <c r="F271" s="43" t="s">
        <v>804</v>
      </c>
      <c r="G271" s="44">
        <v>0</v>
      </c>
      <c r="H271" s="43" t="s">
        <v>805</v>
      </c>
      <c r="I271" s="43">
        <v>3</v>
      </c>
      <c r="J271" s="44">
        <v>3000</v>
      </c>
      <c r="K271" s="66" t="s">
        <v>76</v>
      </c>
    </row>
    <row r="272" spans="1:11" ht="15" x14ac:dyDescent="0.2">
      <c r="A272" s="32" t="s">
        <v>598</v>
      </c>
      <c r="B272" s="62"/>
      <c r="C272" s="55"/>
      <c r="D272" s="41" t="s">
        <v>76</v>
      </c>
      <c r="E272" s="41" t="s">
        <v>76</v>
      </c>
      <c r="F272" s="41" t="s">
        <v>76</v>
      </c>
      <c r="G272" s="42" t="s">
        <v>76</v>
      </c>
      <c r="H272" s="41" t="s">
        <v>76</v>
      </c>
      <c r="I272" s="41" t="s">
        <v>76</v>
      </c>
      <c r="J272" s="42" t="s">
        <v>76</v>
      </c>
      <c r="K272" s="67" t="s">
        <v>76</v>
      </c>
    </row>
    <row r="273" spans="1:11" ht="15" x14ac:dyDescent="0.2">
      <c r="A273" s="36" t="s">
        <v>601</v>
      </c>
      <c r="B273" s="63">
        <v>600</v>
      </c>
      <c r="C273" s="37">
        <v>1</v>
      </c>
      <c r="D273" s="43" t="s">
        <v>818</v>
      </c>
      <c r="E273" s="43" t="s">
        <v>803</v>
      </c>
      <c r="F273" s="43" t="s">
        <v>807</v>
      </c>
      <c r="G273" s="44">
        <v>500</v>
      </c>
      <c r="H273" s="43" t="s">
        <v>814</v>
      </c>
      <c r="I273" s="43">
        <v>7</v>
      </c>
      <c r="J273" s="44">
        <v>2000</v>
      </c>
      <c r="K273" s="66" t="s">
        <v>76</v>
      </c>
    </row>
    <row r="274" spans="1:11" ht="15" x14ac:dyDescent="0.2">
      <c r="A274" s="32" t="s">
        <v>602</v>
      </c>
      <c r="B274" s="62">
        <v>1100</v>
      </c>
      <c r="C274" s="55">
        <v>1</v>
      </c>
      <c r="D274" s="41" t="s">
        <v>818</v>
      </c>
      <c r="E274" s="41" t="s">
        <v>803</v>
      </c>
      <c r="F274" s="41" t="s">
        <v>804</v>
      </c>
      <c r="G274" s="42">
        <v>0</v>
      </c>
      <c r="H274" s="41" t="s">
        <v>805</v>
      </c>
      <c r="I274" s="41">
        <v>3</v>
      </c>
      <c r="J274" s="42">
        <v>2500</v>
      </c>
      <c r="K274" s="67" t="s">
        <v>76</v>
      </c>
    </row>
    <row r="275" spans="1:11" ht="15" x14ac:dyDescent="0.2">
      <c r="A275" s="36" t="s">
        <v>604</v>
      </c>
      <c r="B275" s="63">
        <v>300</v>
      </c>
      <c r="C275" s="37">
        <v>1</v>
      </c>
      <c r="D275" s="43" t="s">
        <v>818</v>
      </c>
      <c r="E275" s="43" t="s">
        <v>803</v>
      </c>
      <c r="F275" s="43" t="s">
        <v>807</v>
      </c>
      <c r="G275" s="44">
        <v>0</v>
      </c>
      <c r="H275" s="43" t="s">
        <v>806</v>
      </c>
      <c r="I275" s="43" t="s">
        <v>76</v>
      </c>
      <c r="J275" s="44" t="s">
        <v>76</v>
      </c>
      <c r="K275" s="66" t="s">
        <v>76</v>
      </c>
    </row>
    <row r="276" spans="1:11" ht="15" x14ac:dyDescent="0.2">
      <c r="A276" s="32" t="s">
        <v>606</v>
      </c>
      <c r="B276" s="62">
        <v>43217</v>
      </c>
      <c r="C276" s="55">
        <v>1</v>
      </c>
      <c r="D276" s="41" t="s">
        <v>819</v>
      </c>
      <c r="E276" s="41" t="s">
        <v>803</v>
      </c>
      <c r="F276" s="41" t="s">
        <v>804</v>
      </c>
      <c r="G276" s="42">
        <v>0</v>
      </c>
      <c r="H276" s="41" t="s">
        <v>805</v>
      </c>
      <c r="I276" s="41">
        <v>4</v>
      </c>
      <c r="J276" s="42">
        <v>6000</v>
      </c>
      <c r="K276" s="67">
        <v>1.34</v>
      </c>
    </row>
    <row r="277" spans="1:11" ht="15" x14ac:dyDescent="0.2">
      <c r="A277" s="36" t="s">
        <v>608</v>
      </c>
      <c r="B277" s="63">
        <v>43985</v>
      </c>
      <c r="C277" s="37">
        <v>1</v>
      </c>
      <c r="D277" s="43" t="s">
        <v>818</v>
      </c>
      <c r="E277" s="43" t="s">
        <v>803</v>
      </c>
      <c r="F277" s="43" t="s">
        <v>804</v>
      </c>
      <c r="G277" s="44">
        <v>0</v>
      </c>
      <c r="H277" s="43" t="s">
        <v>805</v>
      </c>
      <c r="I277" s="43">
        <v>3</v>
      </c>
      <c r="J277" s="44">
        <v>8000</v>
      </c>
      <c r="K277" s="66" t="s">
        <v>76</v>
      </c>
    </row>
    <row r="278" spans="1:11" ht="15" x14ac:dyDescent="0.2">
      <c r="A278" s="32" t="s">
        <v>609</v>
      </c>
      <c r="B278" s="62"/>
      <c r="C278" s="55"/>
      <c r="D278" s="41" t="s">
        <v>819</v>
      </c>
      <c r="E278" s="41" t="s">
        <v>803</v>
      </c>
      <c r="F278" s="41" t="s">
        <v>804</v>
      </c>
      <c r="G278" s="42">
        <v>0</v>
      </c>
      <c r="H278" s="41" t="s">
        <v>805</v>
      </c>
      <c r="I278" s="41">
        <v>4</v>
      </c>
      <c r="J278" s="42">
        <v>6000</v>
      </c>
      <c r="K278" s="67" t="s">
        <v>76</v>
      </c>
    </row>
    <row r="279" spans="1:11" ht="15" x14ac:dyDescent="0.2">
      <c r="A279" s="36" t="s">
        <v>610</v>
      </c>
      <c r="B279" s="63">
        <v>12804</v>
      </c>
      <c r="C279" s="37">
        <v>1</v>
      </c>
      <c r="D279" s="43" t="s">
        <v>818</v>
      </c>
      <c r="E279" s="43" t="s">
        <v>803</v>
      </c>
      <c r="F279" s="43" t="s">
        <v>804</v>
      </c>
      <c r="G279" s="44">
        <v>1000</v>
      </c>
      <c r="H279" s="43" t="s">
        <v>805</v>
      </c>
      <c r="I279" s="43">
        <v>3</v>
      </c>
      <c r="J279" s="44">
        <v>10000</v>
      </c>
      <c r="K279" s="66" t="s">
        <v>76</v>
      </c>
    </row>
    <row r="280" spans="1:11" ht="15" x14ac:dyDescent="0.2">
      <c r="A280" s="32" t="s">
        <v>611</v>
      </c>
      <c r="B280" s="62">
        <v>440</v>
      </c>
      <c r="C280" s="55">
        <v>1</v>
      </c>
      <c r="D280" s="41" t="s">
        <v>818</v>
      </c>
      <c r="E280" s="41" t="s">
        <v>803</v>
      </c>
      <c r="F280" s="41" t="s">
        <v>804</v>
      </c>
      <c r="G280" s="42">
        <v>0</v>
      </c>
      <c r="H280" s="41" t="s">
        <v>805</v>
      </c>
      <c r="I280" s="41">
        <v>3</v>
      </c>
      <c r="J280" s="42">
        <v>2000</v>
      </c>
      <c r="K280" s="67" t="s">
        <v>76</v>
      </c>
    </row>
    <row r="281" spans="1:11" ht="15" x14ac:dyDescent="0.2">
      <c r="A281" s="36" t="s">
        <v>613</v>
      </c>
      <c r="B281" s="63">
        <v>848</v>
      </c>
      <c r="C281" s="37">
        <v>1</v>
      </c>
      <c r="D281" s="43" t="s">
        <v>818</v>
      </c>
      <c r="E281" s="43" t="s">
        <v>803</v>
      </c>
      <c r="F281" s="43" t="s">
        <v>804</v>
      </c>
      <c r="G281" s="44">
        <v>0</v>
      </c>
      <c r="H281" s="43" t="s">
        <v>806</v>
      </c>
      <c r="I281" s="43" t="s">
        <v>76</v>
      </c>
      <c r="J281" s="44" t="s">
        <v>76</v>
      </c>
      <c r="K281" s="66" t="s">
        <v>76</v>
      </c>
    </row>
    <row r="282" spans="1:11" ht="15" x14ac:dyDescent="0.2">
      <c r="A282" s="32" t="s">
        <v>615</v>
      </c>
      <c r="B282" s="62">
        <v>4953</v>
      </c>
      <c r="C282" s="55">
        <v>1</v>
      </c>
      <c r="D282" s="41" t="s">
        <v>818</v>
      </c>
      <c r="E282" s="41" t="s">
        <v>803</v>
      </c>
      <c r="F282" s="41" t="s">
        <v>804</v>
      </c>
      <c r="G282" s="42">
        <v>0</v>
      </c>
      <c r="H282" s="41" t="s">
        <v>806</v>
      </c>
      <c r="I282" s="41" t="s">
        <v>76</v>
      </c>
      <c r="J282" s="42" t="s">
        <v>76</v>
      </c>
      <c r="K282" s="67" t="s">
        <v>76</v>
      </c>
    </row>
    <row r="283" spans="1:11" ht="15" x14ac:dyDescent="0.2">
      <c r="A283" s="36" t="s">
        <v>617</v>
      </c>
      <c r="B283" s="63">
        <v>1971</v>
      </c>
      <c r="C283" s="37">
        <v>1</v>
      </c>
      <c r="D283" s="43" t="s">
        <v>819</v>
      </c>
      <c r="E283" s="43" t="s">
        <v>803</v>
      </c>
      <c r="F283" s="43" t="s">
        <v>804</v>
      </c>
      <c r="G283" s="44">
        <v>0</v>
      </c>
      <c r="H283" s="43" t="s">
        <v>806</v>
      </c>
      <c r="I283" s="43" t="s">
        <v>76</v>
      </c>
      <c r="J283" s="44" t="s">
        <v>76</v>
      </c>
      <c r="K283" s="66" t="s">
        <v>76</v>
      </c>
    </row>
    <row r="284" spans="1:11" ht="15" x14ac:dyDescent="0.2">
      <c r="A284" s="32" t="s">
        <v>619</v>
      </c>
      <c r="B284" s="62">
        <v>32597</v>
      </c>
      <c r="C284" s="55">
        <v>1</v>
      </c>
      <c r="D284" s="41" t="s">
        <v>818</v>
      </c>
      <c r="E284" s="41" t="s">
        <v>803</v>
      </c>
      <c r="F284" s="41" t="s">
        <v>804</v>
      </c>
      <c r="G284" s="42">
        <v>1000</v>
      </c>
      <c r="H284" s="41" t="s">
        <v>805</v>
      </c>
      <c r="I284" s="41">
        <v>3</v>
      </c>
      <c r="J284" s="42">
        <v>10000</v>
      </c>
      <c r="K284" s="67" t="s">
        <v>76</v>
      </c>
    </row>
    <row r="285" spans="1:11" ht="15" x14ac:dyDescent="0.2">
      <c r="A285" s="36" t="s">
        <v>620</v>
      </c>
      <c r="B285" s="63">
        <v>1500</v>
      </c>
      <c r="C285" s="37">
        <v>1</v>
      </c>
      <c r="D285" s="43" t="s">
        <v>818</v>
      </c>
      <c r="E285" s="43" t="s">
        <v>803</v>
      </c>
      <c r="F285" s="43" t="s">
        <v>804</v>
      </c>
      <c r="G285" s="44">
        <v>0</v>
      </c>
      <c r="H285" s="43" t="s">
        <v>805</v>
      </c>
      <c r="I285" s="43">
        <v>3</v>
      </c>
      <c r="J285" s="44">
        <v>15000</v>
      </c>
      <c r="K285" s="66" t="s">
        <v>76</v>
      </c>
    </row>
    <row r="286" spans="1:11" ht="15" x14ac:dyDescent="0.2">
      <c r="A286" s="32" t="s">
        <v>621</v>
      </c>
      <c r="B286" s="62">
        <v>159</v>
      </c>
      <c r="C286" s="55">
        <v>1</v>
      </c>
      <c r="D286" s="41" t="s">
        <v>818</v>
      </c>
      <c r="E286" s="41" t="s">
        <v>803</v>
      </c>
      <c r="F286" s="41" t="s">
        <v>807</v>
      </c>
      <c r="G286" s="42">
        <v>0</v>
      </c>
      <c r="H286" s="41" t="s">
        <v>806</v>
      </c>
      <c r="I286" s="41" t="s">
        <v>76</v>
      </c>
      <c r="J286" s="42" t="s">
        <v>76</v>
      </c>
      <c r="K286" s="67" t="s">
        <v>76</v>
      </c>
    </row>
    <row r="287" spans="1:11" ht="15" x14ac:dyDescent="0.2">
      <c r="A287" s="36" t="s">
        <v>623</v>
      </c>
      <c r="B287" s="63">
        <v>558</v>
      </c>
      <c r="C287" s="37">
        <v>1</v>
      </c>
      <c r="D287" s="43" t="s">
        <v>818</v>
      </c>
      <c r="E287" s="43" t="s">
        <v>803</v>
      </c>
      <c r="F287" s="43" t="s">
        <v>804</v>
      </c>
      <c r="G287" s="44">
        <v>0</v>
      </c>
      <c r="H287" s="43" t="s">
        <v>805</v>
      </c>
      <c r="I287" s="43">
        <v>3</v>
      </c>
      <c r="J287" s="44">
        <v>3000</v>
      </c>
      <c r="K287" s="66" t="s">
        <v>76</v>
      </c>
    </row>
    <row r="288" spans="1:11" ht="15" x14ac:dyDescent="0.2">
      <c r="A288" s="32" t="s">
        <v>625</v>
      </c>
      <c r="B288" s="62">
        <v>4500</v>
      </c>
      <c r="C288" s="55">
        <v>1</v>
      </c>
      <c r="D288" s="41" t="s">
        <v>818</v>
      </c>
      <c r="E288" s="41" t="s">
        <v>803</v>
      </c>
      <c r="F288" s="41" t="s">
        <v>804</v>
      </c>
      <c r="G288" s="42">
        <v>0</v>
      </c>
      <c r="H288" s="41" t="s">
        <v>805</v>
      </c>
      <c r="I288" s="41">
        <v>4</v>
      </c>
      <c r="J288" s="42">
        <v>3000</v>
      </c>
      <c r="K288" s="67" t="s">
        <v>76</v>
      </c>
    </row>
    <row r="289" spans="1:11" ht="15" x14ac:dyDescent="0.2">
      <c r="A289" s="36" t="s">
        <v>100</v>
      </c>
      <c r="B289" s="63">
        <v>1500</v>
      </c>
      <c r="C289" s="37">
        <v>1</v>
      </c>
      <c r="D289" s="43" t="s">
        <v>818</v>
      </c>
      <c r="E289" s="43" t="s">
        <v>803</v>
      </c>
      <c r="F289" s="43" t="s">
        <v>804</v>
      </c>
      <c r="G289" s="44">
        <v>0</v>
      </c>
      <c r="H289" s="43" t="s">
        <v>805</v>
      </c>
      <c r="I289" s="43">
        <v>3</v>
      </c>
      <c r="J289" s="44">
        <v>4000</v>
      </c>
      <c r="K289" s="66" t="s">
        <v>76</v>
      </c>
    </row>
    <row r="290" spans="1:11" ht="15" x14ac:dyDescent="0.2">
      <c r="A290" s="32" t="s">
        <v>627</v>
      </c>
      <c r="B290" s="62"/>
      <c r="C290" s="55"/>
      <c r="D290" s="41" t="s">
        <v>818</v>
      </c>
      <c r="E290" s="41" t="s">
        <v>803</v>
      </c>
      <c r="F290" s="41" t="s">
        <v>804</v>
      </c>
      <c r="G290" s="42">
        <v>0</v>
      </c>
      <c r="H290" s="41" t="s">
        <v>806</v>
      </c>
      <c r="I290" s="41" t="s">
        <v>76</v>
      </c>
      <c r="J290" s="42" t="s">
        <v>76</v>
      </c>
      <c r="K290" s="67" t="s">
        <v>76</v>
      </c>
    </row>
    <row r="291" spans="1:11" ht="15" x14ac:dyDescent="0.2">
      <c r="A291" s="36" t="s">
        <v>629</v>
      </c>
      <c r="B291" s="63">
        <v>100</v>
      </c>
      <c r="C291" s="37">
        <v>1</v>
      </c>
      <c r="D291" s="43" t="s">
        <v>818</v>
      </c>
      <c r="E291" s="43" t="s">
        <v>803</v>
      </c>
      <c r="F291" s="43" t="s">
        <v>807</v>
      </c>
      <c r="G291" s="44">
        <v>1000</v>
      </c>
      <c r="H291" s="43" t="s">
        <v>806</v>
      </c>
      <c r="I291" s="43" t="s">
        <v>76</v>
      </c>
      <c r="J291" s="44" t="s">
        <v>76</v>
      </c>
      <c r="K291" s="66" t="s">
        <v>76</v>
      </c>
    </row>
    <row r="292" spans="1:11" ht="15" x14ac:dyDescent="0.2">
      <c r="A292" s="32" t="s">
        <v>631</v>
      </c>
      <c r="B292" s="62">
        <v>204</v>
      </c>
      <c r="C292" s="55">
        <v>1</v>
      </c>
      <c r="D292" s="41" t="s">
        <v>818</v>
      </c>
      <c r="E292" s="41" t="s">
        <v>803</v>
      </c>
      <c r="F292" s="41" t="s">
        <v>807</v>
      </c>
      <c r="G292" s="42">
        <v>3000</v>
      </c>
      <c r="H292" s="41" t="s">
        <v>805</v>
      </c>
      <c r="I292" s="41">
        <v>4</v>
      </c>
      <c r="J292" s="42">
        <v>4000</v>
      </c>
      <c r="K292" s="67" t="s">
        <v>76</v>
      </c>
    </row>
    <row r="293" spans="1:11" ht="15" x14ac:dyDescent="0.2">
      <c r="A293" s="36" t="s">
        <v>632</v>
      </c>
      <c r="B293" s="63">
        <v>171</v>
      </c>
      <c r="C293" s="37">
        <v>1</v>
      </c>
      <c r="D293" s="43" t="s">
        <v>818</v>
      </c>
      <c r="E293" s="43" t="s">
        <v>803</v>
      </c>
      <c r="F293" s="43" t="s">
        <v>804</v>
      </c>
      <c r="G293" s="44">
        <v>0</v>
      </c>
      <c r="H293" s="43" t="s">
        <v>806</v>
      </c>
      <c r="I293" s="43" t="s">
        <v>76</v>
      </c>
      <c r="J293" s="44" t="s">
        <v>76</v>
      </c>
      <c r="K293" s="66" t="s">
        <v>76</v>
      </c>
    </row>
    <row r="294" spans="1:11" ht="15" x14ac:dyDescent="0.2">
      <c r="A294" s="32" t="s">
        <v>101</v>
      </c>
      <c r="B294" s="62">
        <v>3024</v>
      </c>
      <c r="C294" s="55">
        <v>1</v>
      </c>
      <c r="D294" s="41" t="s">
        <v>818</v>
      </c>
      <c r="E294" s="41" t="s">
        <v>803</v>
      </c>
      <c r="F294" s="41" t="s">
        <v>804</v>
      </c>
      <c r="G294" s="42">
        <v>0</v>
      </c>
      <c r="H294" s="41" t="s">
        <v>806</v>
      </c>
      <c r="I294" s="41" t="s">
        <v>76</v>
      </c>
      <c r="J294" s="42" t="s">
        <v>76</v>
      </c>
      <c r="K294" s="67" t="s">
        <v>76</v>
      </c>
    </row>
    <row r="295" spans="1:11" ht="15" x14ac:dyDescent="0.2">
      <c r="A295" s="36" t="s">
        <v>635</v>
      </c>
      <c r="B295" s="63">
        <v>26</v>
      </c>
      <c r="C295" s="37">
        <v>1</v>
      </c>
      <c r="D295" s="43" t="s">
        <v>818</v>
      </c>
      <c r="E295" s="43" t="s">
        <v>803</v>
      </c>
      <c r="F295" s="43" t="s">
        <v>804</v>
      </c>
      <c r="G295" s="44">
        <v>0</v>
      </c>
      <c r="H295" s="43" t="s">
        <v>806</v>
      </c>
      <c r="I295" s="43" t="s">
        <v>76</v>
      </c>
      <c r="J295" s="44" t="s">
        <v>76</v>
      </c>
      <c r="K295" s="66" t="s">
        <v>76</v>
      </c>
    </row>
    <row r="296" spans="1:11" ht="15" x14ac:dyDescent="0.2">
      <c r="A296" s="32" t="s">
        <v>637</v>
      </c>
      <c r="B296" s="62">
        <v>6250</v>
      </c>
      <c r="C296" s="55">
        <v>1</v>
      </c>
      <c r="D296" s="41" t="s">
        <v>818</v>
      </c>
      <c r="E296" s="41" t="s">
        <v>803</v>
      </c>
      <c r="F296" s="41" t="s">
        <v>804</v>
      </c>
      <c r="G296" s="42">
        <v>1000</v>
      </c>
      <c r="H296" s="41" t="s">
        <v>805</v>
      </c>
      <c r="I296" s="41">
        <v>2</v>
      </c>
      <c r="J296" s="42">
        <v>9000</v>
      </c>
      <c r="K296" s="67" t="s">
        <v>76</v>
      </c>
    </row>
    <row r="297" spans="1:11" ht="15" x14ac:dyDescent="0.2">
      <c r="A297" s="36" t="s">
        <v>102</v>
      </c>
      <c r="B297" s="63"/>
      <c r="C297" s="37"/>
      <c r="D297" s="43" t="s">
        <v>76</v>
      </c>
      <c r="E297" s="43" t="s">
        <v>76</v>
      </c>
      <c r="F297" s="43" t="s">
        <v>76</v>
      </c>
      <c r="G297" s="44" t="s">
        <v>76</v>
      </c>
      <c r="H297" s="43" t="s">
        <v>76</v>
      </c>
      <c r="I297" s="43" t="s">
        <v>76</v>
      </c>
      <c r="J297" s="44" t="s">
        <v>76</v>
      </c>
      <c r="K297" s="66" t="s">
        <v>76</v>
      </c>
    </row>
    <row r="298" spans="1:11" ht="15" x14ac:dyDescent="0.2">
      <c r="A298" s="32" t="s">
        <v>640</v>
      </c>
      <c r="B298" s="62">
        <v>18900</v>
      </c>
      <c r="C298" s="55">
        <v>1</v>
      </c>
      <c r="D298" s="41" t="s">
        <v>818</v>
      </c>
      <c r="E298" s="41" t="s">
        <v>803</v>
      </c>
      <c r="F298" s="41" t="s">
        <v>804</v>
      </c>
      <c r="G298" s="42">
        <v>0</v>
      </c>
      <c r="H298" s="41" t="s">
        <v>805</v>
      </c>
      <c r="I298" s="41">
        <v>4</v>
      </c>
      <c r="J298" s="42">
        <v>7200</v>
      </c>
      <c r="K298" s="67" t="s">
        <v>76</v>
      </c>
    </row>
    <row r="299" spans="1:11" ht="15" x14ac:dyDescent="0.2">
      <c r="A299" s="36" t="s">
        <v>642</v>
      </c>
      <c r="B299" s="63">
        <v>18900</v>
      </c>
      <c r="C299" s="37">
        <v>1</v>
      </c>
      <c r="D299" s="43" t="s">
        <v>818</v>
      </c>
      <c r="E299" s="43" t="s">
        <v>803</v>
      </c>
      <c r="F299" s="43" t="s">
        <v>804</v>
      </c>
      <c r="G299" s="44">
        <v>0</v>
      </c>
      <c r="H299" s="43" t="s">
        <v>805</v>
      </c>
      <c r="I299" s="43">
        <v>4</v>
      </c>
      <c r="J299" s="44">
        <v>7200</v>
      </c>
      <c r="K299" s="66" t="s">
        <v>76</v>
      </c>
    </row>
    <row r="300" spans="1:11" ht="15" x14ac:dyDescent="0.2">
      <c r="A300" s="32" t="s">
        <v>643</v>
      </c>
      <c r="B300" s="62">
        <v>18900</v>
      </c>
      <c r="C300" s="55">
        <v>1</v>
      </c>
      <c r="D300" s="41" t="s">
        <v>818</v>
      </c>
      <c r="E300" s="41" t="s">
        <v>803</v>
      </c>
      <c r="F300" s="41" t="s">
        <v>804</v>
      </c>
      <c r="G300" s="42">
        <v>0</v>
      </c>
      <c r="H300" s="41" t="s">
        <v>805</v>
      </c>
      <c r="I300" s="41">
        <v>4</v>
      </c>
      <c r="J300" s="42">
        <v>7200</v>
      </c>
      <c r="K300" s="67" t="s">
        <v>76</v>
      </c>
    </row>
    <row r="301" spans="1:11" ht="15" x14ac:dyDescent="0.2">
      <c r="A301" s="36" t="s">
        <v>644</v>
      </c>
      <c r="B301" s="63">
        <v>2748</v>
      </c>
      <c r="C301" s="37">
        <v>1</v>
      </c>
      <c r="D301" s="43" t="s">
        <v>818</v>
      </c>
      <c r="E301" s="43" t="s">
        <v>803</v>
      </c>
      <c r="F301" s="43" t="s">
        <v>804</v>
      </c>
      <c r="G301" s="44">
        <v>1000</v>
      </c>
      <c r="H301" s="43" t="s">
        <v>806</v>
      </c>
      <c r="I301" s="43" t="s">
        <v>76</v>
      </c>
      <c r="J301" s="44" t="s">
        <v>76</v>
      </c>
      <c r="K301" s="66" t="s">
        <v>76</v>
      </c>
    </row>
    <row r="302" spans="1:11" ht="15" x14ac:dyDescent="0.2">
      <c r="A302" s="32" t="s">
        <v>646</v>
      </c>
      <c r="B302" s="62">
        <v>25669</v>
      </c>
      <c r="C302" s="55">
        <v>2</v>
      </c>
      <c r="D302" s="41" t="s">
        <v>76</v>
      </c>
      <c r="E302" s="41" t="s">
        <v>76</v>
      </c>
      <c r="F302" s="41" t="s">
        <v>76</v>
      </c>
      <c r="G302" s="42" t="s">
        <v>76</v>
      </c>
      <c r="H302" s="41" t="s">
        <v>76</v>
      </c>
      <c r="I302" s="41" t="s">
        <v>76</v>
      </c>
      <c r="J302" s="42" t="s">
        <v>76</v>
      </c>
      <c r="K302" s="67" t="s">
        <v>76</v>
      </c>
    </row>
    <row r="303" spans="1:11" ht="15" x14ac:dyDescent="0.2">
      <c r="A303" s="36" t="s">
        <v>648</v>
      </c>
      <c r="B303" s="63">
        <v>13243</v>
      </c>
      <c r="C303" s="37">
        <v>1</v>
      </c>
      <c r="D303" s="43" t="s">
        <v>819</v>
      </c>
      <c r="E303" s="43" t="s">
        <v>803</v>
      </c>
      <c r="F303" s="43" t="s">
        <v>804</v>
      </c>
      <c r="G303" s="44">
        <v>0</v>
      </c>
      <c r="H303" s="43" t="s">
        <v>805</v>
      </c>
      <c r="I303" s="43">
        <v>2</v>
      </c>
      <c r="J303" s="44">
        <v>9000</v>
      </c>
      <c r="K303" s="66" t="s">
        <v>76</v>
      </c>
    </row>
    <row r="304" spans="1:11" ht="15" x14ac:dyDescent="0.2">
      <c r="A304" s="32" t="s">
        <v>650</v>
      </c>
      <c r="B304" s="62">
        <v>27800</v>
      </c>
      <c r="C304" s="55">
        <v>1</v>
      </c>
      <c r="D304" s="41" t="s">
        <v>819</v>
      </c>
      <c r="E304" s="41" t="s">
        <v>803</v>
      </c>
      <c r="F304" s="41" t="s">
        <v>804</v>
      </c>
      <c r="G304" s="42">
        <v>2000</v>
      </c>
      <c r="H304" s="41" t="s">
        <v>806</v>
      </c>
      <c r="I304" s="41" t="s">
        <v>76</v>
      </c>
      <c r="J304" s="42" t="s">
        <v>76</v>
      </c>
      <c r="K304" s="67" t="s">
        <v>76</v>
      </c>
    </row>
    <row r="305" spans="1:11" ht="15" x14ac:dyDescent="0.2">
      <c r="A305" s="36" t="s">
        <v>652</v>
      </c>
      <c r="B305" s="63">
        <v>300</v>
      </c>
      <c r="C305" s="37">
        <v>1</v>
      </c>
      <c r="D305" s="43" t="s">
        <v>818</v>
      </c>
      <c r="E305" s="43" t="s">
        <v>803</v>
      </c>
      <c r="F305" s="43" t="s">
        <v>807</v>
      </c>
      <c r="G305" s="44">
        <v>7000</v>
      </c>
      <c r="H305" s="43" t="s">
        <v>806</v>
      </c>
      <c r="I305" s="43" t="s">
        <v>76</v>
      </c>
      <c r="J305" s="44" t="s">
        <v>76</v>
      </c>
      <c r="K305" s="66" t="s">
        <v>76</v>
      </c>
    </row>
    <row r="306" spans="1:11" ht="15" x14ac:dyDescent="0.2">
      <c r="A306" s="32" t="s">
        <v>653</v>
      </c>
      <c r="B306" s="62">
        <v>1062</v>
      </c>
      <c r="C306" s="55">
        <v>1</v>
      </c>
      <c r="D306" s="41" t="s">
        <v>818</v>
      </c>
      <c r="E306" s="41" t="s">
        <v>803</v>
      </c>
      <c r="F306" s="41" t="s">
        <v>804</v>
      </c>
      <c r="G306" s="42">
        <v>0</v>
      </c>
      <c r="H306" s="41" t="s">
        <v>805</v>
      </c>
      <c r="I306" s="41">
        <v>3</v>
      </c>
      <c r="J306" s="42">
        <v>3000</v>
      </c>
      <c r="K306" s="67" t="s">
        <v>76</v>
      </c>
    </row>
    <row r="307" spans="1:11" ht="15" x14ac:dyDescent="0.2">
      <c r="A307" s="36" t="s">
        <v>654</v>
      </c>
      <c r="B307" s="63">
        <v>46103</v>
      </c>
      <c r="C307" s="37">
        <v>1</v>
      </c>
      <c r="D307" s="43" t="s">
        <v>818</v>
      </c>
      <c r="E307" s="43" t="s">
        <v>803</v>
      </c>
      <c r="F307" s="43" t="s">
        <v>804</v>
      </c>
      <c r="G307" s="44">
        <v>0</v>
      </c>
      <c r="H307" s="43" t="s">
        <v>805</v>
      </c>
      <c r="I307" s="43">
        <v>6</v>
      </c>
      <c r="J307" s="44">
        <v>1000</v>
      </c>
      <c r="K307" s="66" t="s">
        <v>76</v>
      </c>
    </row>
    <row r="308" spans="1:11" ht="15" x14ac:dyDescent="0.2">
      <c r="A308" s="32" t="s">
        <v>656</v>
      </c>
      <c r="B308" s="62">
        <v>230000</v>
      </c>
      <c r="C308" s="55">
        <v>1</v>
      </c>
      <c r="D308" s="41" t="s">
        <v>819</v>
      </c>
      <c r="E308" s="41" t="s">
        <v>803</v>
      </c>
      <c r="F308" s="41" t="s">
        <v>804</v>
      </c>
      <c r="G308" s="42">
        <v>0</v>
      </c>
      <c r="H308" s="41" t="s">
        <v>805</v>
      </c>
      <c r="I308" s="41">
        <v>4</v>
      </c>
      <c r="J308" s="42">
        <v>2500</v>
      </c>
      <c r="K308" s="67" t="s">
        <v>76</v>
      </c>
    </row>
    <row r="309" spans="1:11" ht="15" x14ac:dyDescent="0.2">
      <c r="A309" s="36" t="s">
        <v>658</v>
      </c>
      <c r="B309" s="63">
        <v>10069</v>
      </c>
      <c r="C309" s="37">
        <v>2</v>
      </c>
      <c r="D309" s="43" t="s">
        <v>76</v>
      </c>
      <c r="E309" s="43" t="s">
        <v>76</v>
      </c>
      <c r="F309" s="43" t="s">
        <v>76</v>
      </c>
      <c r="G309" s="44" t="s">
        <v>76</v>
      </c>
      <c r="H309" s="43" t="s">
        <v>76</v>
      </c>
      <c r="I309" s="43" t="s">
        <v>76</v>
      </c>
      <c r="J309" s="44" t="s">
        <v>76</v>
      </c>
      <c r="K309" s="66" t="s">
        <v>76</v>
      </c>
    </row>
    <row r="310" spans="1:11" ht="15" x14ac:dyDescent="0.2">
      <c r="A310" s="32" t="s">
        <v>660</v>
      </c>
      <c r="B310" s="62">
        <v>700</v>
      </c>
      <c r="C310" s="55">
        <v>1</v>
      </c>
      <c r="D310" s="41" t="s">
        <v>818</v>
      </c>
      <c r="E310" s="41" t="s">
        <v>803</v>
      </c>
      <c r="F310" s="41" t="s">
        <v>804</v>
      </c>
      <c r="G310" s="42">
        <v>0</v>
      </c>
      <c r="H310" s="41" t="s">
        <v>805</v>
      </c>
      <c r="I310" s="41">
        <v>2</v>
      </c>
      <c r="J310" s="42">
        <v>10000</v>
      </c>
      <c r="K310" s="67" t="s">
        <v>76</v>
      </c>
    </row>
    <row r="311" spans="1:11" ht="15" x14ac:dyDescent="0.2">
      <c r="A311" s="36" t="s">
        <v>103</v>
      </c>
      <c r="B311" s="63">
        <v>250</v>
      </c>
      <c r="C311" s="37">
        <v>1</v>
      </c>
      <c r="D311" s="43" t="s">
        <v>818</v>
      </c>
      <c r="E311" s="43" t="s">
        <v>803</v>
      </c>
      <c r="F311" s="43" t="s">
        <v>804</v>
      </c>
      <c r="G311" s="44">
        <v>0</v>
      </c>
      <c r="H311" s="43" t="s">
        <v>806</v>
      </c>
      <c r="I311" s="43" t="s">
        <v>76</v>
      </c>
      <c r="J311" s="44" t="s">
        <v>76</v>
      </c>
      <c r="K311" s="66" t="s">
        <v>76</v>
      </c>
    </row>
    <row r="312" spans="1:11" ht="15" x14ac:dyDescent="0.2">
      <c r="A312" s="32" t="s">
        <v>663</v>
      </c>
      <c r="B312" s="62">
        <v>95</v>
      </c>
      <c r="C312" s="55">
        <v>1</v>
      </c>
      <c r="D312" s="41" t="s">
        <v>819</v>
      </c>
      <c r="E312" s="41" t="s">
        <v>803</v>
      </c>
      <c r="F312" s="41" t="s">
        <v>807</v>
      </c>
      <c r="G312" s="42">
        <v>0</v>
      </c>
      <c r="H312" s="41" t="s">
        <v>805</v>
      </c>
      <c r="I312" s="41">
        <v>2</v>
      </c>
      <c r="J312" s="42">
        <v>30000</v>
      </c>
      <c r="K312" s="67" t="s">
        <v>76</v>
      </c>
    </row>
    <row r="313" spans="1:11" ht="15" x14ac:dyDescent="0.2">
      <c r="A313" s="36" t="s">
        <v>665</v>
      </c>
      <c r="B313" s="63">
        <v>429</v>
      </c>
      <c r="C313" s="37">
        <v>1</v>
      </c>
      <c r="D313" s="43" t="s">
        <v>818</v>
      </c>
      <c r="E313" s="43" t="s">
        <v>803</v>
      </c>
      <c r="F313" s="43" t="s">
        <v>804</v>
      </c>
      <c r="G313" s="44">
        <v>0</v>
      </c>
      <c r="H313" s="43" t="s">
        <v>805</v>
      </c>
      <c r="I313" s="43">
        <v>3</v>
      </c>
      <c r="J313" s="44">
        <v>3000</v>
      </c>
      <c r="K313" s="66" t="s">
        <v>76</v>
      </c>
    </row>
    <row r="314" spans="1:11" ht="15" x14ac:dyDescent="0.2">
      <c r="A314" s="32" t="s">
        <v>667</v>
      </c>
      <c r="B314" s="62">
        <v>13561</v>
      </c>
      <c r="C314" s="55">
        <v>1</v>
      </c>
      <c r="D314" s="41" t="s">
        <v>818</v>
      </c>
      <c r="E314" s="41" t="s">
        <v>803</v>
      </c>
      <c r="F314" s="41" t="s">
        <v>804</v>
      </c>
      <c r="G314" s="42">
        <v>5000</v>
      </c>
      <c r="H314" s="41" t="s">
        <v>806</v>
      </c>
      <c r="I314" s="41" t="s">
        <v>76</v>
      </c>
      <c r="J314" s="42" t="s">
        <v>76</v>
      </c>
      <c r="K314" s="67">
        <v>1.25</v>
      </c>
    </row>
    <row r="315" spans="1:11" ht="15" x14ac:dyDescent="0.2">
      <c r="A315" s="36" t="s">
        <v>669</v>
      </c>
      <c r="B315" s="63">
        <v>45187</v>
      </c>
      <c r="C315" s="37">
        <v>2</v>
      </c>
      <c r="D315" s="43" t="s">
        <v>76</v>
      </c>
      <c r="E315" s="43" t="s">
        <v>76</v>
      </c>
      <c r="F315" s="43" t="s">
        <v>76</v>
      </c>
      <c r="G315" s="44" t="s">
        <v>76</v>
      </c>
      <c r="H315" s="43" t="s">
        <v>76</v>
      </c>
      <c r="I315" s="43" t="s">
        <v>76</v>
      </c>
      <c r="J315" s="44" t="s">
        <v>76</v>
      </c>
      <c r="K315" s="66" t="s">
        <v>76</v>
      </c>
    </row>
    <row r="316" spans="1:11" ht="15" x14ac:dyDescent="0.2">
      <c r="A316" s="32" t="s">
        <v>672</v>
      </c>
      <c r="B316" s="62">
        <v>234</v>
      </c>
      <c r="C316" s="55">
        <v>1</v>
      </c>
      <c r="D316" s="41" t="s">
        <v>818</v>
      </c>
      <c r="E316" s="41" t="s">
        <v>803</v>
      </c>
      <c r="F316" s="41" t="s">
        <v>807</v>
      </c>
      <c r="G316" s="42">
        <v>2500</v>
      </c>
      <c r="H316" s="41" t="s">
        <v>805</v>
      </c>
      <c r="I316" s="41">
        <v>3</v>
      </c>
      <c r="J316" s="42">
        <v>10000</v>
      </c>
      <c r="K316" s="67" t="s">
        <v>76</v>
      </c>
    </row>
    <row r="317" spans="1:11" ht="15" x14ac:dyDescent="0.2">
      <c r="A317" s="36" t="s">
        <v>673</v>
      </c>
      <c r="B317" s="63">
        <v>168</v>
      </c>
      <c r="C317" s="37">
        <v>1</v>
      </c>
      <c r="D317" s="43" t="s">
        <v>818</v>
      </c>
      <c r="E317" s="43" t="s">
        <v>803</v>
      </c>
      <c r="F317" s="43" t="s">
        <v>807</v>
      </c>
      <c r="G317" s="44">
        <v>0</v>
      </c>
      <c r="H317" s="43" t="s">
        <v>806</v>
      </c>
      <c r="I317" s="43" t="s">
        <v>76</v>
      </c>
      <c r="J317" s="44" t="s">
        <v>76</v>
      </c>
      <c r="K317" s="66" t="s">
        <v>76</v>
      </c>
    </row>
    <row r="318" spans="1:11" ht="15" x14ac:dyDescent="0.2">
      <c r="A318" s="32" t="s">
        <v>675</v>
      </c>
      <c r="B318" s="62">
        <v>5590</v>
      </c>
      <c r="C318" s="55">
        <v>1</v>
      </c>
      <c r="D318" s="41" t="s">
        <v>819</v>
      </c>
      <c r="E318" s="41" t="s">
        <v>803</v>
      </c>
      <c r="F318" s="41" t="s">
        <v>807</v>
      </c>
      <c r="G318" s="42">
        <v>0</v>
      </c>
      <c r="H318" s="41" t="s">
        <v>806</v>
      </c>
      <c r="I318" s="41" t="s">
        <v>76</v>
      </c>
      <c r="J318" s="42" t="s">
        <v>76</v>
      </c>
      <c r="K318" s="67" t="s">
        <v>76</v>
      </c>
    </row>
    <row r="319" spans="1:11" ht="15" x14ac:dyDescent="0.2">
      <c r="A319" s="36" t="s">
        <v>677</v>
      </c>
      <c r="B319" s="63"/>
      <c r="C319" s="37"/>
      <c r="D319" s="43" t="s">
        <v>818</v>
      </c>
      <c r="E319" s="43" t="s">
        <v>803</v>
      </c>
      <c r="F319" s="43" t="s">
        <v>807</v>
      </c>
      <c r="G319" s="44">
        <v>2000</v>
      </c>
      <c r="H319" s="43" t="s">
        <v>805</v>
      </c>
      <c r="I319" s="43">
        <v>5</v>
      </c>
      <c r="J319" s="44">
        <v>3000</v>
      </c>
      <c r="K319" s="66" t="s">
        <v>76</v>
      </c>
    </row>
    <row r="320" spans="1:11" ht="15" x14ac:dyDescent="0.2">
      <c r="A320" s="32" t="s">
        <v>678</v>
      </c>
      <c r="B320" s="62">
        <v>14500</v>
      </c>
      <c r="C320" s="55">
        <v>1</v>
      </c>
      <c r="D320" s="41" t="s">
        <v>819</v>
      </c>
      <c r="E320" s="41" t="s">
        <v>803</v>
      </c>
      <c r="F320" s="41" t="s">
        <v>807</v>
      </c>
      <c r="G320" s="42">
        <v>5000</v>
      </c>
      <c r="H320" s="41" t="s">
        <v>806</v>
      </c>
      <c r="I320" s="41" t="s">
        <v>76</v>
      </c>
      <c r="J320" s="42" t="s">
        <v>76</v>
      </c>
      <c r="K320" s="67" t="s">
        <v>76</v>
      </c>
    </row>
    <row r="321" spans="1:11" ht="15" x14ac:dyDescent="0.2">
      <c r="A321" s="36" t="s">
        <v>680</v>
      </c>
      <c r="B321" s="63">
        <v>142</v>
      </c>
      <c r="C321" s="37">
        <v>1</v>
      </c>
      <c r="D321" s="43" t="s">
        <v>818</v>
      </c>
      <c r="E321" s="43" t="s">
        <v>803</v>
      </c>
      <c r="F321" s="43" t="s">
        <v>804</v>
      </c>
      <c r="G321" s="44">
        <v>0</v>
      </c>
      <c r="H321" s="43" t="s">
        <v>805</v>
      </c>
      <c r="I321" s="43">
        <v>3</v>
      </c>
      <c r="J321" s="44">
        <v>3000</v>
      </c>
      <c r="K321" s="66" t="s">
        <v>76</v>
      </c>
    </row>
    <row r="322" spans="1:11" ht="15" x14ac:dyDescent="0.2">
      <c r="A322" s="32" t="s">
        <v>104</v>
      </c>
      <c r="B322" s="62"/>
      <c r="C322" s="55"/>
      <c r="D322" s="41" t="s">
        <v>76</v>
      </c>
      <c r="E322" s="41" t="s">
        <v>76</v>
      </c>
      <c r="F322" s="41" t="s">
        <v>76</v>
      </c>
      <c r="G322" s="42" t="s">
        <v>76</v>
      </c>
      <c r="H322" s="41" t="s">
        <v>76</v>
      </c>
      <c r="I322" s="41" t="s">
        <v>76</v>
      </c>
      <c r="J322" s="42" t="s">
        <v>76</v>
      </c>
      <c r="K322" s="67" t="s">
        <v>76</v>
      </c>
    </row>
    <row r="323" spans="1:11" ht="15" x14ac:dyDescent="0.2">
      <c r="A323" s="36" t="s">
        <v>681</v>
      </c>
      <c r="B323" s="63">
        <v>1797</v>
      </c>
      <c r="C323" s="37">
        <v>1</v>
      </c>
      <c r="D323" s="43" t="s">
        <v>818</v>
      </c>
      <c r="E323" s="43" t="s">
        <v>803</v>
      </c>
      <c r="F323" s="43" t="s">
        <v>804</v>
      </c>
      <c r="G323" s="44">
        <v>0</v>
      </c>
      <c r="H323" s="43" t="s">
        <v>805</v>
      </c>
      <c r="I323" s="43">
        <v>4</v>
      </c>
      <c r="J323" s="44">
        <v>2000</v>
      </c>
      <c r="K323" s="66" t="s">
        <v>76</v>
      </c>
    </row>
    <row r="324" spans="1:11" ht="15" x14ac:dyDescent="0.2">
      <c r="A324" s="32" t="s">
        <v>683</v>
      </c>
      <c r="B324" s="62">
        <v>1050</v>
      </c>
      <c r="C324" s="55">
        <v>1</v>
      </c>
      <c r="D324" s="41" t="s">
        <v>818</v>
      </c>
      <c r="E324" s="41" t="s">
        <v>803</v>
      </c>
      <c r="F324" s="41" t="s">
        <v>804</v>
      </c>
      <c r="G324" s="42">
        <v>0</v>
      </c>
      <c r="H324" s="41" t="s">
        <v>805</v>
      </c>
      <c r="I324" s="41">
        <v>3</v>
      </c>
      <c r="J324" s="42">
        <v>6000</v>
      </c>
      <c r="K324" s="67" t="s">
        <v>76</v>
      </c>
    </row>
    <row r="325" spans="1:11" ht="15" x14ac:dyDescent="0.2">
      <c r="A325" s="36" t="s">
        <v>684</v>
      </c>
      <c r="B325" s="63">
        <v>1972</v>
      </c>
      <c r="C325" s="37">
        <v>1</v>
      </c>
      <c r="D325" s="43" t="s">
        <v>818</v>
      </c>
      <c r="E325" s="43" t="s">
        <v>803</v>
      </c>
      <c r="F325" s="43" t="s">
        <v>804</v>
      </c>
      <c r="G325" s="44">
        <v>2000</v>
      </c>
      <c r="H325" s="43" t="s">
        <v>805</v>
      </c>
      <c r="I325" s="43">
        <v>2</v>
      </c>
      <c r="J325" s="44">
        <v>10000</v>
      </c>
      <c r="K325" s="66">
        <v>1.91</v>
      </c>
    </row>
    <row r="326" spans="1:11" ht="15" x14ac:dyDescent="0.2">
      <c r="A326" s="32" t="s">
        <v>685</v>
      </c>
      <c r="B326" s="62">
        <v>3800</v>
      </c>
      <c r="C326" s="55">
        <v>1</v>
      </c>
      <c r="D326" s="41" t="s">
        <v>818</v>
      </c>
      <c r="E326" s="41" t="s">
        <v>803</v>
      </c>
      <c r="F326" s="41" t="s">
        <v>804</v>
      </c>
      <c r="G326" s="42">
        <v>0</v>
      </c>
      <c r="H326" s="41" t="s">
        <v>805</v>
      </c>
      <c r="I326" s="41">
        <v>2</v>
      </c>
      <c r="J326" s="42">
        <v>3000</v>
      </c>
      <c r="K326" s="67" t="s">
        <v>76</v>
      </c>
    </row>
    <row r="327" spans="1:11" ht="15" x14ac:dyDescent="0.2">
      <c r="A327" s="36" t="s">
        <v>687</v>
      </c>
      <c r="B327" s="63">
        <v>1107</v>
      </c>
      <c r="C327" s="37">
        <v>1</v>
      </c>
      <c r="D327" s="43" t="s">
        <v>818</v>
      </c>
      <c r="E327" s="43" t="s">
        <v>803</v>
      </c>
      <c r="F327" s="43" t="s">
        <v>804</v>
      </c>
      <c r="G327" s="44">
        <v>0</v>
      </c>
      <c r="H327" s="43" t="s">
        <v>805</v>
      </c>
      <c r="I327" s="43">
        <v>2</v>
      </c>
      <c r="J327" s="44">
        <v>4000</v>
      </c>
      <c r="K327" s="66" t="s">
        <v>76</v>
      </c>
    </row>
    <row r="328" spans="1:11" ht="15" x14ac:dyDescent="0.2">
      <c r="A328" s="32" t="s">
        <v>688</v>
      </c>
      <c r="B328" s="62">
        <v>1962</v>
      </c>
      <c r="C328" s="55">
        <v>1</v>
      </c>
      <c r="D328" s="41" t="s">
        <v>818</v>
      </c>
      <c r="E328" s="41" t="s">
        <v>803</v>
      </c>
      <c r="F328" s="41" t="s">
        <v>804</v>
      </c>
      <c r="G328" s="42">
        <v>0</v>
      </c>
      <c r="H328" s="41" t="s">
        <v>805</v>
      </c>
      <c r="I328" s="41">
        <v>4</v>
      </c>
      <c r="J328" s="42">
        <v>4000</v>
      </c>
      <c r="K328" s="67" t="s">
        <v>76</v>
      </c>
    </row>
    <row r="329" spans="1:11" ht="15" x14ac:dyDescent="0.2">
      <c r="A329" s="36" t="s">
        <v>690</v>
      </c>
      <c r="B329" s="63">
        <v>143</v>
      </c>
      <c r="C329" s="37">
        <v>1</v>
      </c>
      <c r="D329" s="43" t="s">
        <v>819</v>
      </c>
      <c r="E329" s="43" t="s">
        <v>803</v>
      </c>
      <c r="F329" s="43" t="s">
        <v>804</v>
      </c>
      <c r="G329" s="44">
        <v>0</v>
      </c>
      <c r="H329" s="43" t="s">
        <v>805</v>
      </c>
      <c r="I329" s="43">
        <v>2</v>
      </c>
      <c r="J329" s="44">
        <v>10000</v>
      </c>
      <c r="K329" s="66" t="s">
        <v>76</v>
      </c>
    </row>
    <row r="330" spans="1:11" ht="15" x14ac:dyDescent="0.2">
      <c r="A330" s="32" t="s">
        <v>692</v>
      </c>
      <c r="B330" s="62">
        <v>600</v>
      </c>
      <c r="C330" s="55">
        <v>1</v>
      </c>
      <c r="D330" s="41" t="s">
        <v>818</v>
      </c>
      <c r="E330" s="41" t="s">
        <v>135</v>
      </c>
      <c r="F330" s="41" t="s">
        <v>807</v>
      </c>
      <c r="G330" s="42">
        <v>0</v>
      </c>
      <c r="H330" s="41" t="s">
        <v>806</v>
      </c>
      <c r="I330" s="41" t="s">
        <v>76</v>
      </c>
      <c r="J330" s="42" t="s">
        <v>76</v>
      </c>
      <c r="K330" s="67" t="s">
        <v>76</v>
      </c>
    </row>
    <row r="331" spans="1:11" ht="15" x14ac:dyDescent="0.2">
      <c r="A331" s="36" t="s">
        <v>694</v>
      </c>
      <c r="B331" s="63">
        <v>120</v>
      </c>
      <c r="C331" s="37">
        <v>1</v>
      </c>
      <c r="D331" s="43" t="s">
        <v>819</v>
      </c>
      <c r="E331" s="43" t="s">
        <v>803</v>
      </c>
      <c r="F331" s="43" t="s">
        <v>804</v>
      </c>
      <c r="G331" s="44">
        <v>0</v>
      </c>
      <c r="H331" s="43" t="s">
        <v>805</v>
      </c>
      <c r="I331" s="43">
        <v>2</v>
      </c>
      <c r="J331" s="44">
        <v>9000</v>
      </c>
      <c r="K331" s="66" t="s">
        <v>76</v>
      </c>
    </row>
    <row r="332" spans="1:11" ht="15" x14ac:dyDescent="0.2">
      <c r="A332" s="32" t="s">
        <v>696</v>
      </c>
      <c r="B332" s="62">
        <v>188</v>
      </c>
      <c r="C332" s="55">
        <v>1</v>
      </c>
      <c r="D332" s="41" t="s">
        <v>818</v>
      </c>
      <c r="E332" s="41" t="s">
        <v>803</v>
      </c>
      <c r="F332" s="41" t="s">
        <v>804</v>
      </c>
      <c r="G332" s="42">
        <v>0</v>
      </c>
      <c r="H332" s="41" t="s">
        <v>805</v>
      </c>
      <c r="I332" s="41">
        <v>3</v>
      </c>
      <c r="J332" s="42">
        <v>3000</v>
      </c>
      <c r="K332" s="67" t="s">
        <v>76</v>
      </c>
    </row>
    <row r="333" spans="1:11" ht="15" x14ac:dyDescent="0.2">
      <c r="A333" s="36" t="s">
        <v>105</v>
      </c>
      <c r="B333" s="63">
        <v>1500</v>
      </c>
      <c r="C333" s="37">
        <v>1</v>
      </c>
      <c r="D333" s="43" t="s">
        <v>818</v>
      </c>
      <c r="E333" s="43" t="s">
        <v>803</v>
      </c>
      <c r="F333" s="43" t="s">
        <v>804</v>
      </c>
      <c r="G333" s="44">
        <v>0</v>
      </c>
      <c r="H333" s="43" t="s">
        <v>806</v>
      </c>
      <c r="I333" s="43" t="s">
        <v>76</v>
      </c>
      <c r="J333" s="44" t="s">
        <v>76</v>
      </c>
      <c r="K333" s="66" t="s">
        <v>76</v>
      </c>
    </row>
    <row r="334" spans="1:11" ht="15" x14ac:dyDescent="0.2">
      <c r="A334" s="32" t="s">
        <v>699</v>
      </c>
      <c r="B334" s="62">
        <v>2879</v>
      </c>
      <c r="C334" s="55">
        <v>2</v>
      </c>
      <c r="D334" s="41" t="s">
        <v>76</v>
      </c>
      <c r="E334" s="41" t="s">
        <v>76</v>
      </c>
      <c r="F334" s="41" t="s">
        <v>76</v>
      </c>
      <c r="G334" s="42" t="s">
        <v>76</v>
      </c>
      <c r="H334" s="41" t="s">
        <v>76</v>
      </c>
      <c r="I334" s="41" t="s">
        <v>76</v>
      </c>
      <c r="J334" s="42" t="s">
        <v>76</v>
      </c>
      <c r="K334" s="67" t="s">
        <v>76</v>
      </c>
    </row>
    <row r="335" spans="1:11" ht="15" x14ac:dyDescent="0.2">
      <c r="A335" s="36" t="s">
        <v>700</v>
      </c>
      <c r="B335" s="63"/>
      <c r="C335" s="37"/>
      <c r="D335" s="43" t="s">
        <v>76</v>
      </c>
      <c r="E335" s="43" t="s">
        <v>76</v>
      </c>
      <c r="F335" s="43" t="s">
        <v>76</v>
      </c>
      <c r="G335" s="44" t="s">
        <v>76</v>
      </c>
      <c r="H335" s="43" t="s">
        <v>76</v>
      </c>
      <c r="I335" s="43" t="s">
        <v>76</v>
      </c>
      <c r="J335" s="44" t="s">
        <v>76</v>
      </c>
      <c r="K335" s="66" t="s">
        <v>76</v>
      </c>
    </row>
    <row r="336" spans="1:11" ht="15" x14ac:dyDescent="0.2">
      <c r="A336" s="32" t="s">
        <v>106</v>
      </c>
      <c r="B336" s="62">
        <v>27116</v>
      </c>
      <c r="C336" s="55">
        <v>1</v>
      </c>
      <c r="D336" s="41" t="s">
        <v>818</v>
      </c>
      <c r="E336" s="41" t="s">
        <v>803</v>
      </c>
      <c r="F336" s="41" t="s">
        <v>804</v>
      </c>
      <c r="G336" s="42">
        <v>0</v>
      </c>
      <c r="H336" s="41" t="s">
        <v>805</v>
      </c>
      <c r="I336" s="41">
        <v>3</v>
      </c>
      <c r="J336" s="42">
        <v>10000</v>
      </c>
      <c r="K336" s="67" t="s">
        <v>76</v>
      </c>
    </row>
    <row r="337" spans="1:11" ht="15" x14ac:dyDescent="0.2">
      <c r="A337" s="36" t="s">
        <v>702</v>
      </c>
      <c r="B337" s="63"/>
      <c r="C337" s="37"/>
      <c r="D337" s="43" t="s">
        <v>76</v>
      </c>
      <c r="E337" s="43" t="s">
        <v>76</v>
      </c>
      <c r="F337" s="43" t="s">
        <v>76</v>
      </c>
      <c r="G337" s="44" t="s">
        <v>76</v>
      </c>
      <c r="H337" s="43" t="s">
        <v>76</v>
      </c>
      <c r="I337" s="43" t="s">
        <v>76</v>
      </c>
      <c r="J337" s="44" t="s">
        <v>76</v>
      </c>
      <c r="K337" s="66" t="s">
        <v>76</v>
      </c>
    </row>
    <row r="338" spans="1:11" ht="15" x14ac:dyDescent="0.2">
      <c r="A338" s="32" t="s">
        <v>703</v>
      </c>
      <c r="B338" s="62">
        <v>240</v>
      </c>
      <c r="C338" s="55">
        <v>1</v>
      </c>
      <c r="D338" s="41" t="s">
        <v>819</v>
      </c>
      <c r="E338" s="41" t="s">
        <v>803</v>
      </c>
      <c r="F338" s="41" t="s">
        <v>804</v>
      </c>
      <c r="G338" s="42">
        <v>0</v>
      </c>
      <c r="H338" s="41" t="s">
        <v>805</v>
      </c>
      <c r="I338" s="41">
        <v>3</v>
      </c>
      <c r="J338" s="42">
        <v>3000</v>
      </c>
      <c r="K338" s="67" t="s">
        <v>76</v>
      </c>
    </row>
    <row r="339" spans="1:11" ht="15" x14ac:dyDescent="0.2">
      <c r="A339" s="36" t="s">
        <v>704</v>
      </c>
      <c r="B339" s="63">
        <v>3175</v>
      </c>
      <c r="C339" s="37">
        <v>1</v>
      </c>
      <c r="D339" s="43" t="s">
        <v>818</v>
      </c>
      <c r="E339" s="43" t="s">
        <v>803</v>
      </c>
      <c r="F339" s="43" t="s">
        <v>807</v>
      </c>
      <c r="G339" s="44">
        <v>4000</v>
      </c>
      <c r="H339" s="43" t="s">
        <v>806</v>
      </c>
      <c r="I339" s="43" t="s">
        <v>76</v>
      </c>
      <c r="J339" s="44" t="s">
        <v>76</v>
      </c>
      <c r="K339" s="66" t="s">
        <v>76</v>
      </c>
    </row>
    <row r="340" spans="1:11" ht="15" x14ac:dyDescent="0.2">
      <c r="A340" s="32" t="s">
        <v>707</v>
      </c>
      <c r="B340" s="62">
        <v>165000</v>
      </c>
      <c r="C340" s="55">
        <v>1</v>
      </c>
      <c r="D340" s="41" t="s">
        <v>819</v>
      </c>
      <c r="E340" s="41" t="s">
        <v>803</v>
      </c>
      <c r="F340" s="41" t="s">
        <v>804</v>
      </c>
      <c r="G340" s="42">
        <v>0</v>
      </c>
      <c r="H340" s="41" t="s">
        <v>806</v>
      </c>
      <c r="I340" s="41" t="s">
        <v>76</v>
      </c>
      <c r="J340" s="42" t="s">
        <v>76</v>
      </c>
      <c r="K340" s="67">
        <v>1.3</v>
      </c>
    </row>
    <row r="341" spans="1:11" ht="15" x14ac:dyDescent="0.2">
      <c r="A341" s="36" t="s">
        <v>107</v>
      </c>
      <c r="B341" s="63"/>
      <c r="C341" s="37"/>
      <c r="D341" s="43" t="s">
        <v>76</v>
      </c>
      <c r="E341" s="43" t="s">
        <v>76</v>
      </c>
      <c r="F341" s="43" t="s">
        <v>76</v>
      </c>
      <c r="G341" s="44" t="s">
        <v>76</v>
      </c>
      <c r="H341" s="43" t="s">
        <v>76</v>
      </c>
      <c r="I341" s="43" t="s">
        <v>76</v>
      </c>
      <c r="J341" s="44" t="s">
        <v>76</v>
      </c>
      <c r="K341" s="66" t="s">
        <v>76</v>
      </c>
    </row>
    <row r="342" spans="1:11" ht="15" x14ac:dyDescent="0.2">
      <c r="A342" s="32" t="s">
        <v>711</v>
      </c>
      <c r="B342" s="62">
        <v>300</v>
      </c>
      <c r="C342" s="55">
        <v>1</v>
      </c>
      <c r="D342" s="41" t="s">
        <v>818</v>
      </c>
      <c r="E342" s="41" t="s">
        <v>803</v>
      </c>
      <c r="F342" s="41" t="s">
        <v>804</v>
      </c>
      <c r="G342" s="42">
        <v>1000</v>
      </c>
      <c r="H342" s="41" t="s">
        <v>806</v>
      </c>
      <c r="I342" s="41" t="s">
        <v>76</v>
      </c>
      <c r="J342" s="42" t="s">
        <v>76</v>
      </c>
      <c r="K342" s="67" t="s">
        <v>76</v>
      </c>
    </row>
    <row r="343" spans="1:11" ht="15" x14ac:dyDescent="0.2">
      <c r="A343" s="36" t="s">
        <v>713</v>
      </c>
      <c r="B343" s="63">
        <v>310</v>
      </c>
      <c r="C343" s="37">
        <v>1</v>
      </c>
      <c r="D343" s="43" t="s">
        <v>818</v>
      </c>
      <c r="E343" s="43" t="s">
        <v>803</v>
      </c>
      <c r="F343" s="43" t="s">
        <v>804</v>
      </c>
      <c r="G343" s="44">
        <v>1000</v>
      </c>
      <c r="H343" s="43" t="s">
        <v>806</v>
      </c>
      <c r="I343" s="43" t="s">
        <v>76</v>
      </c>
      <c r="J343" s="44" t="s">
        <v>76</v>
      </c>
      <c r="K343" s="66" t="s">
        <v>76</v>
      </c>
    </row>
    <row r="344" spans="1:11" ht="15" x14ac:dyDescent="0.2">
      <c r="A344" s="32" t="s">
        <v>715</v>
      </c>
      <c r="B344" s="62">
        <v>165</v>
      </c>
      <c r="C344" s="55">
        <v>1</v>
      </c>
      <c r="D344" s="41" t="s">
        <v>818</v>
      </c>
      <c r="E344" s="41" t="s">
        <v>803</v>
      </c>
      <c r="F344" s="41" t="s">
        <v>804</v>
      </c>
      <c r="G344" s="42">
        <v>0</v>
      </c>
      <c r="H344" s="41" t="s">
        <v>805</v>
      </c>
      <c r="I344" s="41">
        <v>3</v>
      </c>
      <c r="J344" s="42">
        <v>4000</v>
      </c>
      <c r="K344" s="67" t="s">
        <v>76</v>
      </c>
    </row>
    <row r="345" spans="1:11" ht="15" x14ac:dyDescent="0.2">
      <c r="A345" s="36" t="s">
        <v>717</v>
      </c>
      <c r="B345" s="63">
        <v>680</v>
      </c>
      <c r="C345" s="37">
        <v>1</v>
      </c>
      <c r="D345" s="43" t="s">
        <v>818</v>
      </c>
      <c r="E345" s="43" t="s">
        <v>803</v>
      </c>
      <c r="F345" s="43" t="s">
        <v>804</v>
      </c>
      <c r="G345" s="44">
        <v>0</v>
      </c>
      <c r="H345" s="43" t="s">
        <v>805</v>
      </c>
      <c r="I345" s="43">
        <v>2</v>
      </c>
      <c r="J345" s="44">
        <v>25000</v>
      </c>
      <c r="K345" s="66" t="s">
        <v>76</v>
      </c>
    </row>
    <row r="346" spans="1:11" ht="15" x14ac:dyDescent="0.2">
      <c r="A346" s="32" t="s">
        <v>719</v>
      </c>
      <c r="B346" s="62">
        <v>6680</v>
      </c>
      <c r="C346" s="55">
        <v>1</v>
      </c>
      <c r="D346" s="41" t="s">
        <v>819</v>
      </c>
      <c r="E346" s="41" t="s">
        <v>803</v>
      </c>
      <c r="F346" s="41" t="s">
        <v>807</v>
      </c>
      <c r="G346" s="42">
        <v>3000</v>
      </c>
      <c r="H346" s="41" t="s">
        <v>806</v>
      </c>
      <c r="I346" s="41" t="s">
        <v>76</v>
      </c>
      <c r="J346" s="42" t="s">
        <v>76</v>
      </c>
      <c r="K346" s="67" t="s">
        <v>76</v>
      </c>
    </row>
    <row r="347" spans="1:11" ht="15" x14ac:dyDescent="0.2">
      <c r="A347" s="36" t="s">
        <v>722</v>
      </c>
      <c r="B347" s="63">
        <v>1635</v>
      </c>
      <c r="C347" s="37">
        <v>1</v>
      </c>
      <c r="D347" s="43" t="s">
        <v>819</v>
      </c>
      <c r="E347" s="43" t="s">
        <v>803</v>
      </c>
      <c r="F347" s="43" t="s">
        <v>807</v>
      </c>
      <c r="G347" s="44">
        <v>2000</v>
      </c>
      <c r="H347" s="43" t="s">
        <v>806</v>
      </c>
      <c r="I347" s="43" t="s">
        <v>76</v>
      </c>
      <c r="J347" s="44" t="s">
        <v>76</v>
      </c>
      <c r="K347" s="66" t="s">
        <v>76</v>
      </c>
    </row>
    <row r="348" spans="1:11" ht="15" x14ac:dyDescent="0.2">
      <c r="A348" s="32" t="s">
        <v>724</v>
      </c>
      <c r="B348" s="62">
        <v>2691</v>
      </c>
      <c r="C348" s="55">
        <v>1</v>
      </c>
      <c r="D348" s="41" t="s">
        <v>818</v>
      </c>
      <c r="E348" s="41" t="s">
        <v>803</v>
      </c>
      <c r="F348" s="41" t="s">
        <v>804</v>
      </c>
      <c r="G348" s="42">
        <v>0</v>
      </c>
      <c r="H348" s="41" t="s">
        <v>805</v>
      </c>
      <c r="I348" s="41">
        <v>2</v>
      </c>
      <c r="J348" s="42">
        <v>4000</v>
      </c>
      <c r="K348" s="67" t="s">
        <v>76</v>
      </c>
    </row>
    <row r="349" spans="1:11" ht="15" x14ac:dyDescent="0.2">
      <c r="A349" s="36" t="s">
        <v>725</v>
      </c>
      <c r="B349" s="63">
        <v>213</v>
      </c>
      <c r="C349" s="37">
        <v>1</v>
      </c>
      <c r="D349" s="43" t="s">
        <v>818</v>
      </c>
      <c r="E349" s="43" t="s">
        <v>803</v>
      </c>
      <c r="F349" s="43" t="s">
        <v>804</v>
      </c>
      <c r="G349" s="44">
        <v>0</v>
      </c>
      <c r="H349" s="43" t="s">
        <v>805</v>
      </c>
      <c r="I349" s="43">
        <v>3</v>
      </c>
      <c r="J349" s="44">
        <v>3000</v>
      </c>
      <c r="K349" s="66" t="s">
        <v>76</v>
      </c>
    </row>
    <row r="350" spans="1:11" ht="15" x14ac:dyDescent="0.2">
      <c r="A350" s="32" t="s">
        <v>727</v>
      </c>
      <c r="B350" s="62"/>
      <c r="C350" s="55"/>
      <c r="D350" s="41" t="s">
        <v>818</v>
      </c>
      <c r="E350" s="41" t="s">
        <v>803</v>
      </c>
      <c r="F350" s="41" t="s">
        <v>804</v>
      </c>
      <c r="G350" s="42">
        <v>0</v>
      </c>
      <c r="H350" s="41" t="s">
        <v>805</v>
      </c>
      <c r="I350" s="41">
        <v>5</v>
      </c>
      <c r="J350" s="42">
        <v>4000</v>
      </c>
      <c r="K350" s="67" t="s">
        <v>76</v>
      </c>
    </row>
    <row r="351" spans="1:11" ht="15" x14ac:dyDescent="0.2">
      <c r="A351" s="36" t="s">
        <v>729</v>
      </c>
      <c r="B351" s="63">
        <v>225</v>
      </c>
      <c r="C351" s="37">
        <v>1</v>
      </c>
      <c r="D351" s="43" t="s">
        <v>818</v>
      </c>
      <c r="E351" s="43" t="s">
        <v>803</v>
      </c>
      <c r="F351" s="43" t="s">
        <v>804</v>
      </c>
      <c r="G351" s="44">
        <v>0</v>
      </c>
      <c r="H351" s="43" t="s">
        <v>805</v>
      </c>
      <c r="I351" s="43">
        <v>3</v>
      </c>
      <c r="J351" s="44">
        <v>4000</v>
      </c>
      <c r="K351" s="66" t="s">
        <v>76</v>
      </c>
    </row>
    <row r="352" spans="1:11" ht="15" x14ac:dyDescent="0.2">
      <c r="A352" s="32" t="s">
        <v>731</v>
      </c>
      <c r="B352" s="62">
        <v>300</v>
      </c>
      <c r="C352" s="55">
        <v>1</v>
      </c>
      <c r="D352" s="41" t="s">
        <v>818</v>
      </c>
      <c r="E352" s="41" t="s">
        <v>803</v>
      </c>
      <c r="F352" s="41" t="s">
        <v>804</v>
      </c>
      <c r="G352" s="42">
        <v>0</v>
      </c>
      <c r="H352" s="41" t="s">
        <v>805</v>
      </c>
      <c r="I352" s="41">
        <v>3</v>
      </c>
      <c r="J352" s="42">
        <v>3000</v>
      </c>
      <c r="K352" s="67" t="s">
        <v>76</v>
      </c>
    </row>
    <row r="353" spans="1:11" ht="15" x14ac:dyDescent="0.2">
      <c r="A353" s="36" t="s">
        <v>732</v>
      </c>
      <c r="B353" s="63">
        <v>2126</v>
      </c>
      <c r="C353" s="37">
        <v>1</v>
      </c>
      <c r="D353" s="43" t="s">
        <v>818</v>
      </c>
      <c r="E353" s="43" t="s">
        <v>803</v>
      </c>
      <c r="F353" s="43" t="s">
        <v>804</v>
      </c>
      <c r="G353" s="44">
        <v>0</v>
      </c>
      <c r="H353" s="43" t="s">
        <v>805</v>
      </c>
      <c r="I353" s="43">
        <v>3</v>
      </c>
      <c r="J353" s="44">
        <v>3000</v>
      </c>
      <c r="K353" s="66" t="s">
        <v>76</v>
      </c>
    </row>
    <row r="354" spans="1:11" ht="15" x14ac:dyDescent="0.2">
      <c r="A354" s="32" t="s">
        <v>108</v>
      </c>
      <c r="B354" s="62">
        <v>675686</v>
      </c>
      <c r="C354" s="55">
        <v>1</v>
      </c>
      <c r="D354" s="41" t="s">
        <v>819</v>
      </c>
      <c r="E354" s="41" t="s">
        <v>803</v>
      </c>
      <c r="F354" s="41" t="s">
        <v>804</v>
      </c>
      <c r="G354" s="42">
        <v>0</v>
      </c>
      <c r="H354" s="41" t="s">
        <v>809</v>
      </c>
      <c r="I354" s="41" t="s">
        <v>76</v>
      </c>
      <c r="J354" s="42" t="s">
        <v>76</v>
      </c>
      <c r="K354" s="67" t="s">
        <v>76</v>
      </c>
    </row>
    <row r="355" spans="1:11" ht="15" x14ac:dyDescent="0.2">
      <c r="A355" s="36" t="s">
        <v>735</v>
      </c>
      <c r="B355" s="63"/>
      <c r="C355" s="37"/>
      <c r="D355" s="43" t="s">
        <v>818</v>
      </c>
      <c r="E355" s="43" t="s">
        <v>803</v>
      </c>
      <c r="F355" s="43" t="s">
        <v>804</v>
      </c>
      <c r="G355" s="44">
        <v>1000</v>
      </c>
      <c r="H355" s="43" t="s">
        <v>806</v>
      </c>
      <c r="I355" s="43" t="s">
        <v>76</v>
      </c>
      <c r="J355" s="44" t="s">
        <v>76</v>
      </c>
      <c r="K355" s="66" t="s">
        <v>76</v>
      </c>
    </row>
    <row r="356" spans="1:11" ht="15" x14ac:dyDescent="0.2">
      <c r="A356" s="32" t="s">
        <v>737</v>
      </c>
      <c r="B356" s="62"/>
      <c r="C356" s="55"/>
      <c r="D356" s="41" t="s">
        <v>818</v>
      </c>
      <c r="E356" s="41" t="s">
        <v>803</v>
      </c>
      <c r="F356" s="41" t="s">
        <v>804</v>
      </c>
      <c r="G356" s="42">
        <v>0</v>
      </c>
      <c r="H356" s="41" t="s">
        <v>805</v>
      </c>
      <c r="I356" s="41">
        <v>3</v>
      </c>
      <c r="J356" s="42">
        <v>4000</v>
      </c>
      <c r="K356" s="67" t="s">
        <v>76</v>
      </c>
    </row>
    <row r="357" spans="1:11" ht="15" x14ac:dyDescent="0.2">
      <c r="A357" s="36" t="s">
        <v>740</v>
      </c>
      <c r="B357" s="63"/>
      <c r="C357" s="37"/>
      <c r="D357" s="43" t="s">
        <v>818</v>
      </c>
      <c r="E357" s="43" t="s">
        <v>803</v>
      </c>
      <c r="F357" s="43" t="s">
        <v>804</v>
      </c>
      <c r="G357" s="44">
        <v>0</v>
      </c>
      <c r="H357" s="43" t="s">
        <v>805</v>
      </c>
      <c r="I357" s="43">
        <v>3</v>
      </c>
      <c r="J357" s="44">
        <v>2000</v>
      </c>
      <c r="K357" s="66" t="s">
        <v>76</v>
      </c>
    </row>
    <row r="358" spans="1:11" ht="15" x14ac:dyDescent="0.2">
      <c r="A358" s="32" t="s">
        <v>741</v>
      </c>
      <c r="B358" s="62">
        <v>10705</v>
      </c>
      <c r="C358" s="55">
        <v>1</v>
      </c>
      <c r="D358" s="41" t="s">
        <v>819</v>
      </c>
      <c r="E358" s="41" t="s">
        <v>803</v>
      </c>
      <c r="F358" s="41" t="s">
        <v>804</v>
      </c>
      <c r="G358" s="42">
        <v>0</v>
      </c>
      <c r="H358" s="41" t="s">
        <v>805</v>
      </c>
      <c r="I358" s="41">
        <v>2</v>
      </c>
      <c r="J358" s="42">
        <v>10000</v>
      </c>
      <c r="K358" s="67" t="s">
        <v>76</v>
      </c>
    </row>
    <row r="359" spans="1:11" ht="15" x14ac:dyDescent="0.2">
      <c r="A359" s="36" t="s">
        <v>743</v>
      </c>
      <c r="B359" s="63">
        <v>1773</v>
      </c>
      <c r="C359" s="37">
        <v>1</v>
      </c>
      <c r="D359" s="43" t="s">
        <v>818</v>
      </c>
      <c r="E359" s="43" t="s">
        <v>803</v>
      </c>
      <c r="F359" s="43" t="s">
        <v>804</v>
      </c>
      <c r="G359" s="44">
        <v>0</v>
      </c>
      <c r="H359" s="43" t="s">
        <v>805</v>
      </c>
      <c r="I359" s="43">
        <v>6</v>
      </c>
      <c r="J359" s="44">
        <v>1000</v>
      </c>
      <c r="K359" s="66" t="s">
        <v>76</v>
      </c>
    </row>
    <row r="360" spans="1:11" ht="15" x14ac:dyDescent="0.2">
      <c r="A360" s="32" t="s">
        <v>745</v>
      </c>
      <c r="B360" s="62">
        <v>15309</v>
      </c>
      <c r="C360" s="55">
        <v>1</v>
      </c>
      <c r="D360" s="41" t="s">
        <v>818</v>
      </c>
      <c r="E360" s="41" t="s">
        <v>803</v>
      </c>
      <c r="F360" s="41" t="s">
        <v>804</v>
      </c>
      <c r="G360" s="42">
        <v>0</v>
      </c>
      <c r="H360" s="41" t="s">
        <v>805</v>
      </c>
      <c r="I360" s="41">
        <v>6</v>
      </c>
      <c r="J360" s="42">
        <v>1000</v>
      </c>
      <c r="K360" s="67" t="s">
        <v>76</v>
      </c>
    </row>
    <row r="361" spans="1:11" ht="15" x14ac:dyDescent="0.2">
      <c r="A361" s="36" t="s">
        <v>747</v>
      </c>
      <c r="B361" s="63">
        <v>82</v>
      </c>
      <c r="C361" s="37">
        <v>1</v>
      </c>
      <c r="D361" s="43" t="s">
        <v>819</v>
      </c>
      <c r="E361" s="43" t="s">
        <v>803</v>
      </c>
      <c r="F361" s="43" t="s">
        <v>804</v>
      </c>
      <c r="G361" s="44">
        <v>0</v>
      </c>
      <c r="H361" s="43" t="s">
        <v>805</v>
      </c>
      <c r="I361" s="43">
        <v>4</v>
      </c>
      <c r="J361" s="44">
        <v>10000</v>
      </c>
      <c r="K361" s="66">
        <v>2</v>
      </c>
    </row>
    <row r="362" spans="1:11" ht="15" x14ac:dyDescent="0.2">
      <c r="A362" s="32" t="s">
        <v>750</v>
      </c>
      <c r="B362" s="62">
        <v>2322</v>
      </c>
      <c r="C362" s="55">
        <v>1</v>
      </c>
      <c r="D362" s="41" t="s">
        <v>819</v>
      </c>
      <c r="E362" s="41" t="s">
        <v>803</v>
      </c>
      <c r="F362" s="41" t="s">
        <v>804</v>
      </c>
      <c r="G362" s="42">
        <v>0</v>
      </c>
      <c r="H362" s="41" t="s">
        <v>805</v>
      </c>
      <c r="I362" s="41">
        <v>2</v>
      </c>
      <c r="J362" s="42">
        <v>7000</v>
      </c>
      <c r="K362" s="67" t="s">
        <v>76</v>
      </c>
    </row>
    <row r="363" spans="1:11" ht="15" x14ac:dyDescent="0.2">
      <c r="A363" s="36" t="s">
        <v>753</v>
      </c>
      <c r="B363" s="63">
        <v>6000</v>
      </c>
      <c r="C363" s="37">
        <v>1</v>
      </c>
      <c r="D363" s="43" t="s">
        <v>818</v>
      </c>
      <c r="E363" s="43" t="s">
        <v>803</v>
      </c>
      <c r="F363" s="43" t="s">
        <v>804</v>
      </c>
      <c r="G363" s="44">
        <v>0</v>
      </c>
      <c r="H363" s="43" t="s">
        <v>805</v>
      </c>
      <c r="I363" s="43">
        <v>3</v>
      </c>
      <c r="J363" s="44">
        <v>7000</v>
      </c>
      <c r="K363" s="66" t="s">
        <v>76</v>
      </c>
    </row>
    <row r="364" spans="1:11" ht="15" x14ac:dyDescent="0.2">
      <c r="A364" s="32" t="s">
        <v>754</v>
      </c>
      <c r="B364" s="62">
        <v>4780</v>
      </c>
      <c r="C364" s="55">
        <v>1</v>
      </c>
      <c r="D364" s="41" t="s">
        <v>819</v>
      </c>
      <c r="E364" s="41" t="s">
        <v>803</v>
      </c>
      <c r="F364" s="41" t="s">
        <v>804</v>
      </c>
      <c r="G364" s="42">
        <v>0</v>
      </c>
      <c r="H364" s="41" t="s">
        <v>805</v>
      </c>
      <c r="I364" s="41">
        <v>2</v>
      </c>
      <c r="J364" s="42">
        <v>10000</v>
      </c>
      <c r="K364" s="67" t="s">
        <v>76</v>
      </c>
    </row>
    <row r="365" spans="1:11" ht="15" x14ac:dyDescent="0.2">
      <c r="A365" s="36" t="s">
        <v>755</v>
      </c>
      <c r="B365" s="63">
        <v>60</v>
      </c>
      <c r="C365" s="37">
        <v>1</v>
      </c>
      <c r="D365" s="43" t="s">
        <v>818</v>
      </c>
      <c r="E365" s="43" t="s">
        <v>803</v>
      </c>
      <c r="F365" s="43" t="s">
        <v>804</v>
      </c>
      <c r="G365" s="44">
        <v>0</v>
      </c>
      <c r="H365" s="43" t="s">
        <v>805</v>
      </c>
      <c r="I365" s="43">
        <v>2</v>
      </c>
      <c r="J365" s="44">
        <v>10000</v>
      </c>
      <c r="K365" s="66" t="s">
        <v>76</v>
      </c>
    </row>
    <row r="366" spans="1:11" ht="15" x14ac:dyDescent="0.2">
      <c r="A366" s="32" t="s">
        <v>757</v>
      </c>
      <c r="B366" s="62">
        <v>2400</v>
      </c>
      <c r="C366" s="55">
        <v>1</v>
      </c>
      <c r="D366" s="41" t="s">
        <v>818</v>
      </c>
      <c r="E366" s="41" t="s">
        <v>803</v>
      </c>
      <c r="F366" s="41" t="s">
        <v>804</v>
      </c>
      <c r="G366" s="42">
        <v>0</v>
      </c>
      <c r="H366" s="41" t="s">
        <v>805</v>
      </c>
      <c r="I366" s="41">
        <v>3</v>
      </c>
      <c r="J366" s="42">
        <v>6000</v>
      </c>
      <c r="K366" s="67" t="s">
        <v>76</v>
      </c>
    </row>
    <row r="367" spans="1:11" ht="15" x14ac:dyDescent="0.2">
      <c r="A367" s="36" t="s">
        <v>759</v>
      </c>
      <c r="B367" s="63">
        <v>450</v>
      </c>
      <c r="C367" s="37">
        <v>1</v>
      </c>
      <c r="D367" s="43" t="s">
        <v>818</v>
      </c>
      <c r="E367" s="43" t="s">
        <v>803</v>
      </c>
      <c r="F367" s="43" t="s">
        <v>804</v>
      </c>
      <c r="G367" s="44">
        <v>0</v>
      </c>
      <c r="H367" s="43" t="s">
        <v>805</v>
      </c>
      <c r="I367" s="43">
        <v>3</v>
      </c>
      <c r="J367" s="44">
        <v>3000</v>
      </c>
      <c r="K367" s="66" t="s">
        <v>76</v>
      </c>
    </row>
    <row r="368" spans="1:11" ht="15" x14ac:dyDescent="0.2">
      <c r="A368" s="32" t="s">
        <v>109</v>
      </c>
      <c r="B368" s="62"/>
      <c r="C368" s="55"/>
      <c r="D368" s="41" t="s">
        <v>76</v>
      </c>
      <c r="E368" s="41" t="s">
        <v>76</v>
      </c>
      <c r="F368" s="41" t="s">
        <v>76</v>
      </c>
      <c r="G368" s="42" t="s">
        <v>76</v>
      </c>
      <c r="H368" s="41" t="s">
        <v>76</v>
      </c>
      <c r="I368" s="41" t="s">
        <v>76</v>
      </c>
      <c r="J368" s="42" t="s">
        <v>76</v>
      </c>
      <c r="K368" s="67" t="s">
        <v>76</v>
      </c>
    </row>
    <row r="369" spans="1:11" ht="15" x14ac:dyDescent="0.2">
      <c r="A369" s="36" t="s">
        <v>761</v>
      </c>
      <c r="B369" s="63">
        <v>51</v>
      </c>
      <c r="C369" s="37">
        <v>1</v>
      </c>
      <c r="D369" s="43" t="s">
        <v>818</v>
      </c>
      <c r="E369" s="43" t="s">
        <v>803</v>
      </c>
      <c r="F369" s="43" t="s">
        <v>804</v>
      </c>
      <c r="G369" s="44">
        <v>0</v>
      </c>
      <c r="H369" s="43" t="s">
        <v>805</v>
      </c>
      <c r="I369" s="43">
        <v>3</v>
      </c>
      <c r="J369" s="44">
        <v>4000</v>
      </c>
      <c r="K369" s="66" t="s">
        <v>76</v>
      </c>
    </row>
    <row r="370" spans="1:11" ht="15" x14ac:dyDescent="0.2">
      <c r="A370" s="32" t="s">
        <v>762</v>
      </c>
      <c r="B370" s="62">
        <v>149</v>
      </c>
      <c r="C370" s="55">
        <v>1</v>
      </c>
      <c r="D370" s="41" t="s">
        <v>818</v>
      </c>
      <c r="E370" s="41" t="s">
        <v>803</v>
      </c>
      <c r="F370" s="41" t="s">
        <v>804</v>
      </c>
      <c r="G370" s="42">
        <v>0</v>
      </c>
      <c r="H370" s="41" t="s">
        <v>805</v>
      </c>
      <c r="I370" s="41">
        <v>3</v>
      </c>
      <c r="J370" s="42">
        <v>4000</v>
      </c>
      <c r="K370" s="67" t="s">
        <v>76</v>
      </c>
    </row>
    <row r="371" spans="1:11" ht="15" x14ac:dyDescent="0.2">
      <c r="A371" s="36" t="s">
        <v>763</v>
      </c>
      <c r="B371" s="63">
        <v>2538</v>
      </c>
      <c r="C371" s="37">
        <v>1</v>
      </c>
      <c r="D371" s="43" t="s">
        <v>818</v>
      </c>
      <c r="E371" s="43" t="s">
        <v>803</v>
      </c>
      <c r="F371" s="43" t="s">
        <v>804</v>
      </c>
      <c r="G371" s="44">
        <v>0</v>
      </c>
      <c r="H371" s="43" t="s">
        <v>806</v>
      </c>
      <c r="I371" s="43" t="s">
        <v>76</v>
      </c>
      <c r="J371" s="44" t="s">
        <v>76</v>
      </c>
      <c r="K371" s="66" t="s">
        <v>76</v>
      </c>
    </row>
    <row r="372" spans="1:11" ht="15" x14ac:dyDescent="0.2">
      <c r="A372" s="32" t="s">
        <v>764</v>
      </c>
      <c r="B372" s="62">
        <v>645</v>
      </c>
      <c r="C372" s="55">
        <v>1</v>
      </c>
      <c r="D372" s="41" t="s">
        <v>818</v>
      </c>
      <c r="E372" s="41" t="s">
        <v>803</v>
      </c>
      <c r="F372" s="41" t="s">
        <v>804</v>
      </c>
      <c r="G372" s="42">
        <v>0</v>
      </c>
      <c r="H372" s="41" t="s">
        <v>805</v>
      </c>
      <c r="I372" s="41">
        <v>3</v>
      </c>
      <c r="J372" s="42">
        <v>3000</v>
      </c>
      <c r="K372" s="67" t="s">
        <v>76</v>
      </c>
    </row>
    <row r="373" spans="1:11" ht="15" x14ac:dyDescent="0.2">
      <c r="A373" s="36" t="s">
        <v>765</v>
      </c>
      <c r="B373" s="63">
        <v>843</v>
      </c>
      <c r="C373" s="37">
        <v>1</v>
      </c>
      <c r="D373" s="43" t="s">
        <v>818</v>
      </c>
      <c r="E373" s="43" t="s">
        <v>803</v>
      </c>
      <c r="F373" s="43" t="s">
        <v>804</v>
      </c>
      <c r="G373" s="44">
        <v>0</v>
      </c>
      <c r="H373" s="43" t="s">
        <v>805</v>
      </c>
      <c r="I373" s="43">
        <v>3</v>
      </c>
      <c r="J373" s="44">
        <v>3000</v>
      </c>
      <c r="K373" s="66" t="s">
        <v>76</v>
      </c>
    </row>
    <row r="374" spans="1:11" ht="15" x14ac:dyDescent="0.2">
      <c r="A374" s="32" t="s">
        <v>766</v>
      </c>
      <c r="B374" s="62">
        <v>483</v>
      </c>
      <c r="C374" s="55">
        <v>1</v>
      </c>
      <c r="D374" s="41" t="s">
        <v>818</v>
      </c>
      <c r="E374" s="41" t="s">
        <v>803</v>
      </c>
      <c r="F374" s="41" t="s">
        <v>804</v>
      </c>
      <c r="G374" s="42">
        <v>0</v>
      </c>
      <c r="H374" s="41" t="s">
        <v>805</v>
      </c>
      <c r="I374" s="41">
        <v>6</v>
      </c>
      <c r="J374" s="42">
        <v>1000</v>
      </c>
      <c r="K374" s="67" t="s">
        <v>76</v>
      </c>
    </row>
    <row r="375" spans="1:11" ht="15" x14ac:dyDescent="0.2">
      <c r="A375" s="36" t="s">
        <v>768</v>
      </c>
      <c r="B375" s="63">
        <v>225</v>
      </c>
      <c r="C375" s="37">
        <v>1</v>
      </c>
      <c r="D375" s="43" t="s">
        <v>818</v>
      </c>
      <c r="E375" s="43" t="s">
        <v>803</v>
      </c>
      <c r="F375" s="43" t="s">
        <v>804</v>
      </c>
      <c r="G375" s="44">
        <v>0</v>
      </c>
      <c r="H375" s="43" t="s">
        <v>805</v>
      </c>
      <c r="I375" s="43">
        <v>6</v>
      </c>
      <c r="J375" s="44">
        <v>1000</v>
      </c>
      <c r="K375" s="66" t="s">
        <v>76</v>
      </c>
    </row>
    <row r="376" spans="1:11" ht="15" x14ac:dyDescent="0.2">
      <c r="A376" s="32" t="s">
        <v>770</v>
      </c>
      <c r="B376" s="62"/>
      <c r="C376" s="55"/>
      <c r="D376" s="41" t="s">
        <v>76</v>
      </c>
      <c r="E376" s="41" t="s">
        <v>76</v>
      </c>
      <c r="F376" s="41" t="s">
        <v>76</v>
      </c>
      <c r="G376" s="42" t="s">
        <v>76</v>
      </c>
      <c r="H376" s="41" t="s">
        <v>76</v>
      </c>
      <c r="I376" s="41" t="s">
        <v>76</v>
      </c>
      <c r="J376" s="42" t="s">
        <v>76</v>
      </c>
      <c r="K376" s="67" t="s">
        <v>76</v>
      </c>
    </row>
    <row r="377" spans="1:11" ht="15" x14ac:dyDescent="0.2">
      <c r="A377" s="36" t="s">
        <v>771</v>
      </c>
      <c r="B377" s="63">
        <v>2068</v>
      </c>
      <c r="C377" s="37">
        <v>1</v>
      </c>
      <c r="D377" s="43" t="s">
        <v>819</v>
      </c>
      <c r="E377" s="43" t="s">
        <v>803</v>
      </c>
      <c r="F377" s="43" t="s">
        <v>807</v>
      </c>
      <c r="G377" s="44">
        <v>3500</v>
      </c>
      <c r="H377" s="43" t="s">
        <v>806</v>
      </c>
      <c r="I377" s="43" t="s">
        <v>76</v>
      </c>
      <c r="J377" s="44" t="s">
        <v>76</v>
      </c>
      <c r="K377" s="66">
        <v>1.26</v>
      </c>
    </row>
    <row r="378" spans="1:11" ht="15" x14ac:dyDescent="0.2">
      <c r="A378" s="32" t="s">
        <v>773</v>
      </c>
      <c r="B378" s="62">
        <v>220</v>
      </c>
      <c r="C378" s="55">
        <v>1</v>
      </c>
      <c r="D378" s="41" t="s">
        <v>818</v>
      </c>
      <c r="E378" s="41" t="s">
        <v>803</v>
      </c>
      <c r="F378" s="41" t="s">
        <v>804</v>
      </c>
      <c r="G378" s="42">
        <v>0</v>
      </c>
      <c r="H378" s="41" t="s">
        <v>805</v>
      </c>
      <c r="I378" s="41">
        <v>3</v>
      </c>
      <c r="J378" s="42">
        <v>3000</v>
      </c>
      <c r="K378" s="67" t="s">
        <v>76</v>
      </c>
    </row>
    <row r="379" spans="1:11" ht="15" x14ac:dyDescent="0.2">
      <c r="A379" s="36" t="s">
        <v>774</v>
      </c>
      <c r="B379" s="63">
        <v>1000</v>
      </c>
      <c r="C379" s="37">
        <v>1</v>
      </c>
      <c r="D379" s="43" t="s">
        <v>818</v>
      </c>
      <c r="E379" s="43" t="s">
        <v>803</v>
      </c>
      <c r="F379" s="43" t="s">
        <v>807</v>
      </c>
      <c r="G379" s="44">
        <v>2000</v>
      </c>
      <c r="H379" s="43" t="s">
        <v>806</v>
      </c>
      <c r="I379" s="43" t="s">
        <v>76</v>
      </c>
      <c r="J379" s="44" t="s">
        <v>76</v>
      </c>
      <c r="K379" s="66" t="s">
        <v>76</v>
      </c>
    </row>
    <row r="380" spans="1:11" ht="15" x14ac:dyDescent="0.2">
      <c r="A380" s="32" t="s">
        <v>775</v>
      </c>
      <c r="B380" s="62">
        <v>107</v>
      </c>
      <c r="C380" s="55">
        <v>1</v>
      </c>
      <c r="D380" s="41" t="s">
        <v>818</v>
      </c>
      <c r="E380" s="41" t="s">
        <v>803</v>
      </c>
      <c r="F380" s="41" t="s">
        <v>804</v>
      </c>
      <c r="G380" s="42">
        <v>0</v>
      </c>
      <c r="H380" s="41" t="s">
        <v>805</v>
      </c>
      <c r="I380" s="41">
        <v>3</v>
      </c>
      <c r="J380" s="42">
        <v>3000</v>
      </c>
      <c r="K380" s="67" t="s">
        <v>76</v>
      </c>
    </row>
    <row r="381" spans="1:11" ht="15" x14ac:dyDescent="0.2">
      <c r="A381" s="36" t="s">
        <v>776</v>
      </c>
      <c r="B381" s="63">
        <v>360</v>
      </c>
      <c r="C381" s="37">
        <v>1</v>
      </c>
      <c r="D381" s="43" t="s">
        <v>818</v>
      </c>
      <c r="E381" s="43" t="s">
        <v>803</v>
      </c>
      <c r="F381" s="43" t="s">
        <v>804</v>
      </c>
      <c r="G381" s="44">
        <v>0</v>
      </c>
      <c r="H381" s="43" t="s">
        <v>805</v>
      </c>
      <c r="I381" s="43">
        <v>4</v>
      </c>
      <c r="J381" s="44">
        <v>2000</v>
      </c>
      <c r="K381" s="66" t="s">
        <v>76</v>
      </c>
    </row>
    <row r="382" spans="1:11" ht="15" x14ac:dyDescent="0.2">
      <c r="A382" s="32" t="s">
        <v>778</v>
      </c>
      <c r="B382" s="62">
        <v>500</v>
      </c>
      <c r="C382" s="55">
        <v>1</v>
      </c>
      <c r="D382" s="41" t="s">
        <v>818</v>
      </c>
      <c r="E382" s="41" t="s">
        <v>803</v>
      </c>
      <c r="F382" s="41" t="s">
        <v>804</v>
      </c>
      <c r="G382" s="42">
        <v>0</v>
      </c>
      <c r="H382" s="41" t="s">
        <v>806</v>
      </c>
      <c r="I382" s="41" t="s">
        <v>76</v>
      </c>
      <c r="J382" s="42" t="s">
        <v>76</v>
      </c>
      <c r="K382" s="67" t="s">
        <v>76</v>
      </c>
    </row>
    <row r="383" spans="1:11" ht="15" x14ac:dyDescent="0.2">
      <c r="A383" s="36" t="s">
        <v>780</v>
      </c>
      <c r="B383" s="63">
        <v>6200</v>
      </c>
      <c r="C383" s="37">
        <v>1</v>
      </c>
      <c r="D383" s="43" t="s">
        <v>819</v>
      </c>
      <c r="E383" s="43" t="s">
        <v>803</v>
      </c>
      <c r="F383" s="43" t="s">
        <v>804</v>
      </c>
      <c r="G383" s="44">
        <v>3000</v>
      </c>
      <c r="H383" s="43" t="s">
        <v>805</v>
      </c>
      <c r="I383" s="43">
        <v>4</v>
      </c>
      <c r="J383" s="44">
        <v>10000</v>
      </c>
      <c r="K383" s="66">
        <v>2</v>
      </c>
    </row>
    <row r="384" spans="1:11" ht="15" x14ac:dyDescent="0.2">
      <c r="A384" s="32" t="s">
        <v>782</v>
      </c>
      <c r="B384" s="62">
        <v>3880</v>
      </c>
      <c r="C384" s="55">
        <v>1</v>
      </c>
      <c r="D384" s="41" t="s">
        <v>818</v>
      </c>
      <c r="E384" s="41" t="s">
        <v>803</v>
      </c>
      <c r="F384" s="41" t="s">
        <v>804</v>
      </c>
      <c r="G384" s="42">
        <v>2000</v>
      </c>
      <c r="H384" s="41" t="s">
        <v>805</v>
      </c>
      <c r="I384" s="41">
        <v>4</v>
      </c>
      <c r="J384" s="42">
        <v>6000</v>
      </c>
      <c r="K384" s="67" t="s">
        <v>76</v>
      </c>
    </row>
    <row r="385" spans="1:11" ht="15" x14ac:dyDescent="0.2">
      <c r="A385" s="36" t="s">
        <v>783</v>
      </c>
      <c r="B385" s="63">
        <v>2900</v>
      </c>
      <c r="C385" s="37">
        <v>1</v>
      </c>
      <c r="D385" s="43" t="s">
        <v>818</v>
      </c>
      <c r="E385" s="43" t="s">
        <v>803</v>
      </c>
      <c r="F385" s="43" t="s">
        <v>807</v>
      </c>
      <c r="G385" s="44">
        <v>1000</v>
      </c>
      <c r="H385" s="43" t="s">
        <v>805</v>
      </c>
      <c r="I385" s="43">
        <v>3</v>
      </c>
      <c r="J385" s="44">
        <v>10000</v>
      </c>
      <c r="K385" s="66" t="s">
        <v>76</v>
      </c>
    </row>
    <row r="386" spans="1:11" ht="15" x14ac:dyDescent="0.2">
      <c r="A386" s="32" t="s">
        <v>110</v>
      </c>
      <c r="B386" s="62"/>
      <c r="C386" s="55"/>
      <c r="D386" s="41" t="s">
        <v>818</v>
      </c>
      <c r="E386" s="41" t="s">
        <v>803</v>
      </c>
      <c r="F386" s="41" t="s">
        <v>804</v>
      </c>
      <c r="G386" s="42">
        <v>0</v>
      </c>
      <c r="H386" s="41" t="s">
        <v>805</v>
      </c>
      <c r="I386" s="41">
        <v>3</v>
      </c>
      <c r="J386" s="42">
        <v>4000</v>
      </c>
      <c r="K386" s="67" t="s">
        <v>76</v>
      </c>
    </row>
    <row r="387" spans="1:11" ht="15" x14ac:dyDescent="0.2">
      <c r="A387" s="36" t="s">
        <v>785</v>
      </c>
      <c r="B387" s="63">
        <v>4554</v>
      </c>
      <c r="C387" s="37">
        <v>1</v>
      </c>
      <c r="D387" s="43" t="s">
        <v>818</v>
      </c>
      <c r="E387" s="43" t="s">
        <v>803</v>
      </c>
      <c r="F387" s="43" t="s">
        <v>804</v>
      </c>
      <c r="G387" s="44">
        <v>0</v>
      </c>
      <c r="H387" s="43" t="s">
        <v>805</v>
      </c>
      <c r="I387" s="43">
        <v>6</v>
      </c>
      <c r="J387" s="44">
        <v>1000</v>
      </c>
      <c r="K387" s="66" t="s">
        <v>76</v>
      </c>
    </row>
    <row r="388" spans="1:11" ht="15" x14ac:dyDescent="0.2">
      <c r="A388" s="32" t="s">
        <v>787</v>
      </c>
      <c r="B388" s="62">
        <v>480</v>
      </c>
      <c r="C388" s="55">
        <v>1</v>
      </c>
      <c r="D388" s="41" t="s">
        <v>818</v>
      </c>
      <c r="E388" s="41" t="s">
        <v>803</v>
      </c>
      <c r="F388" s="41" t="s">
        <v>804</v>
      </c>
      <c r="G388" s="42">
        <v>0</v>
      </c>
      <c r="H388" s="41" t="s">
        <v>805</v>
      </c>
      <c r="I388" s="41">
        <v>3</v>
      </c>
      <c r="J388" s="42">
        <v>3000</v>
      </c>
      <c r="K388" s="67" t="s">
        <v>76</v>
      </c>
    </row>
    <row r="389" spans="1:11" ht="15" x14ac:dyDescent="0.2">
      <c r="A389" s="36" t="s">
        <v>788</v>
      </c>
      <c r="B389" s="63">
        <v>318</v>
      </c>
      <c r="C389" s="37">
        <v>2</v>
      </c>
      <c r="D389" s="43" t="s">
        <v>76</v>
      </c>
      <c r="E389" s="43" t="s">
        <v>76</v>
      </c>
      <c r="F389" s="43" t="s">
        <v>76</v>
      </c>
      <c r="G389" s="44" t="s">
        <v>76</v>
      </c>
      <c r="H389" s="43" t="s">
        <v>76</v>
      </c>
      <c r="I389" s="43" t="s">
        <v>76</v>
      </c>
      <c r="J389" s="44" t="s">
        <v>76</v>
      </c>
      <c r="K389" s="66" t="s">
        <v>76</v>
      </c>
    </row>
    <row r="390" spans="1:11" ht="15" x14ac:dyDescent="0.2">
      <c r="A390" s="32" t="s">
        <v>790</v>
      </c>
      <c r="B390" s="62">
        <v>9655</v>
      </c>
      <c r="C390" s="55">
        <v>1</v>
      </c>
      <c r="D390" s="41" t="s">
        <v>819</v>
      </c>
      <c r="E390" s="41" t="s">
        <v>803</v>
      </c>
      <c r="F390" s="41" t="s">
        <v>804</v>
      </c>
      <c r="G390" s="42">
        <v>50000</v>
      </c>
      <c r="H390" s="41" t="s">
        <v>806</v>
      </c>
      <c r="I390" s="41" t="s">
        <v>76</v>
      </c>
      <c r="J390" s="42" t="s">
        <v>76</v>
      </c>
      <c r="K390" s="67">
        <v>1.57</v>
      </c>
    </row>
    <row r="391" spans="1:11" ht="15" x14ac:dyDescent="0.2">
      <c r="A391" s="36" t="s">
        <v>792</v>
      </c>
      <c r="B391" s="63">
        <v>380</v>
      </c>
      <c r="C391" s="37">
        <v>1</v>
      </c>
      <c r="D391" s="43" t="s">
        <v>818</v>
      </c>
      <c r="E391" s="43" t="s">
        <v>803</v>
      </c>
      <c r="F391" s="43" t="s">
        <v>807</v>
      </c>
      <c r="G391" s="44">
        <v>0</v>
      </c>
      <c r="H391" s="43" t="s">
        <v>805</v>
      </c>
      <c r="I391" s="43">
        <v>2</v>
      </c>
      <c r="J391" s="44">
        <v>35000</v>
      </c>
      <c r="K391" s="66" t="s">
        <v>76</v>
      </c>
    </row>
    <row r="392" spans="1:11" ht="15" x14ac:dyDescent="0.2">
      <c r="A392" s="32" t="s">
        <v>794</v>
      </c>
      <c r="B392" s="62">
        <v>50</v>
      </c>
      <c r="C392" s="55">
        <v>1</v>
      </c>
      <c r="D392" s="41" t="s">
        <v>818</v>
      </c>
      <c r="E392" s="41" t="s">
        <v>803</v>
      </c>
      <c r="F392" s="41" t="s">
        <v>804</v>
      </c>
      <c r="G392" s="42">
        <v>2000</v>
      </c>
      <c r="H392" s="41" t="s">
        <v>806</v>
      </c>
      <c r="I392" s="41" t="s">
        <v>76</v>
      </c>
      <c r="J392" s="42" t="s">
        <v>76</v>
      </c>
      <c r="K392" s="67" t="s">
        <v>76</v>
      </c>
    </row>
    <row r="393" spans="1:11" ht="15" x14ac:dyDescent="0.2">
      <c r="A393" s="36" t="s">
        <v>796</v>
      </c>
      <c r="B393" s="63">
        <v>1600</v>
      </c>
      <c r="C393" s="37">
        <v>1</v>
      </c>
      <c r="D393" s="43" t="s">
        <v>818</v>
      </c>
      <c r="E393" s="43" t="s">
        <v>803</v>
      </c>
      <c r="F393" s="43" t="s">
        <v>804</v>
      </c>
      <c r="G393" s="44">
        <v>0</v>
      </c>
      <c r="H393" s="43" t="s">
        <v>805</v>
      </c>
      <c r="I393" s="43">
        <v>4</v>
      </c>
      <c r="J393" s="44">
        <v>3000</v>
      </c>
      <c r="K393" s="66" t="s">
        <v>76</v>
      </c>
    </row>
    <row r="394" spans="1:11" ht="15" x14ac:dyDescent="0.2">
      <c r="A394" s="32" t="s">
        <v>148</v>
      </c>
      <c r="B394" s="62">
        <v>103264</v>
      </c>
      <c r="C394" s="55">
        <v>1</v>
      </c>
      <c r="D394" s="41" t="s">
        <v>819</v>
      </c>
      <c r="E394" s="41" t="s">
        <v>803</v>
      </c>
      <c r="F394" s="41" t="s">
        <v>804</v>
      </c>
      <c r="G394" s="42">
        <v>0</v>
      </c>
      <c r="H394" s="41" t="s">
        <v>806</v>
      </c>
      <c r="I394" s="41" t="s">
        <v>76</v>
      </c>
      <c r="J394" s="42" t="s">
        <v>76</v>
      </c>
      <c r="K394" s="67">
        <v>1.3</v>
      </c>
    </row>
  </sheetData>
  <mergeCells count="2">
    <mergeCell ref="A1:K1"/>
    <mergeCell ref="B2:C2"/>
  </mergeCells>
  <conditionalFormatting sqref="E3:K394">
    <cfRule type="expression" dxfId="5" priority="4" stopIfTrue="1">
      <formula>$D3="No"</formula>
    </cfRule>
  </conditionalFormatting>
  <printOptions horizontalCentered="1"/>
  <pageMargins left="0.25" right="0.25" top="0.5" bottom="0.65" header="0.25" footer="0.3"/>
  <pageSetup scale="89" fitToHeight="0" orientation="landscape" useFirstPageNumber="1" r:id="rId1"/>
  <headerFooter>
    <oddFooter>&amp;L&amp;"Arial,Italic"&amp;8Service Population is approximated.
Source:  1= EPA SDWIS 2013; 2= 2013 Census Population&amp;R&amp;8Water Infrastructure Finance Authority of Arizona
and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395"/>
  <sheetViews>
    <sheetView showGridLines="0" view="pageLayout" zoomScaleNormal="100" zoomScaleSheetLayoutView="100" workbookViewId="0">
      <selection activeCell="A2" sqref="A2:A3"/>
    </sheetView>
  </sheetViews>
  <sheetFormatPr defaultRowHeight="12.75" x14ac:dyDescent="0.2"/>
  <cols>
    <col min="1" max="1" width="36.5703125" style="4" customWidth="1"/>
    <col min="2" max="2" width="8.7109375" style="5" customWidth="1"/>
    <col min="3" max="3" width="2" style="6" bestFit="1" customWidth="1"/>
    <col min="4" max="4" width="8.42578125" style="6" customWidth="1"/>
    <col min="5" max="6" width="8.140625" style="4" customWidth="1"/>
    <col min="7" max="16" width="8.42578125" style="4" customWidth="1"/>
    <col min="17" max="18" width="8.42578125" style="13" customWidth="1"/>
    <col min="19" max="16384" width="9.140625" style="13"/>
  </cols>
  <sheetData>
    <row r="1" spans="1:18" s="11" customFormat="1" ht="30" customHeight="1" x14ac:dyDescent="0.2">
      <c r="A1" s="157" t="s">
        <v>825</v>
      </c>
      <c r="B1" s="157"/>
      <c r="C1" s="157"/>
      <c r="D1" s="157"/>
      <c r="E1" s="157"/>
      <c r="F1" s="157"/>
      <c r="G1" s="157"/>
      <c r="H1" s="157"/>
      <c r="I1" s="157"/>
      <c r="J1" s="157"/>
      <c r="K1" s="157"/>
      <c r="L1" s="157"/>
      <c r="M1" s="157"/>
      <c r="N1" s="157"/>
      <c r="O1" s="157"/>
      <c r="P1" s="157"/>
      <c r="Q1" s="157"/>
      <c r="R1" s="157"/>
    </row>
    <row r="2" spans="1:18" s="12" customFormat="1" ht="38.25" customHeight="1" x14ac:dyDescent="0.2">
      <c r="A2" s="158" t="s">
        <v>1</v>
      </c>
      <c r="B2" s="160" t="s">
        <v>48</v>
      </c>
      <c r="C2" s="160"/>
      <c r="D2" s="71" t="s">
        <v>51</v>
      </c>
      <c r="E2" s="163" t="s">
        <v>11</v>
      </c>
      <c r="F2" s="163"/>
      <c r="G2" s="163" t="s">
        <v>12</v>
      </c>
      <c r="H2" s="163"/>
      <c r="I2" s="163" t="s">
        <v>13</v>
      </c>
      <c r="J2" s="163"/>
      <c r="K2" s="163" t="s">
        <v>14</v>
      </c>
      <c r="L2" s="163"/>
      <c r="M2" s="163" t="s">
        <v>15</v>
      </c>
      <c r="N2" s="163"/>
      <c r="O2" s="163" t="s">
        <v>16</v>
      </c>
      <c r="P2" s="163"/>
      <c r="Q2" s="163" t="s">
        <v>17</v>
      </c>
      <c r="R2" s="163"/>
    </row>
    <row r="3" spans="1:18" s="3" customFormat="1" ht="13.5" thickBot="1" x14ac:dyDescent="0.25">
      <c r="A3" s="159"/>
      <c r="B3" s="156"/>
      <c r="C3" s="156"/>
      <c r="D3" s="18"/>
      <c r="E3" s="16" t="s">
        <v>3</v>
      </c>
      <c r="F3" s="15" t="s">
        <v>4</v>
      </c>
      <c r="G3" s="16" t="s">
        <v>3</v>
      </c>
      <c r="H3" s="15" t="s">
        <v>4</v>
      </c>
      <c r="I3" s="16" t="s">
        <v>3</v>
      </c>
      <c r="J3" s="15" t="s">
        <v>4</v>
      </c>
      <c r="K3" s="16" t="s">
        <v>3</v>
      </c>
      <c r="L3" s="15" t="s">
        <v>4</v>
      </c>
      <c r="M3" s="16" t="s">
        <v>3</v>
      </c>
      <c r="N3" s="15" t="s">
        <v>4</v>
      </c>
      <c r="O3" s="16" t="s">
        <v>3</v>
      </c>
      <c r="P3" s="14" t="s">
        <v>4</v>
      </c>
      <c r="Q3" s="16" t="s">
        <v>3</v>
      </c>
      <c r="R3" s="14" t="s">
        <v>4</v>
      </c>
    </row>
    <row r="4" spans="1:18" ht="15" x14ac:dyDescent="0.2">
      <c r="A4" s="36" t="s">
        <v>111</v>
      </c>
      <c r="B4" s="61">
        <v>117</v>
      </c>
      <c r="C4" s="37">
        <v>1</v>
      </c>
      <c r="D4" s="74">
        <v>1.0124126624770677</v>
      </c>
      <c r="E4" s="119">
        <v>25</v>
      </c>
      <c r="F4" s="38"/>
      <c r="G4" s="39">
        <v>86.82</v>
      </c>
      <c r="H4" s="38"/>
      <c r="I4" s="39">
        <v>241.92</v>
      </c>
      <c r="J4" s="38"/>
      <c r="K4" s="39">
        <v>500.42</v>
      </c>
      <c r="L4" s="38"/>
      <c r="M4" s="39">
        <v>1017.42</v>
      </c>
      <c r="N4" s="38"/>
      <c r="O4" s="39">
        <v>2605.92</v>
      </c>
      <c r="P4" s="40"/>
      <c r="Q4" s="38">
        <v>5253.42</v>
      </c>
      <c r="R4" s="112"/>
    </row>
    <row r="5" spans="1:18" ht="15" x14ac:dyDescent="0.2">
      <c r="A5" s="32" t="s">
        <v>117</v>
      </c>
      <c r="B5" s="62">
        <v>1437</v>
      </c>
      <c r="C5" s="55">
        <v>1</v>
      </c>
      <c r="D5" s="75">
        <v>1.2050756340999407</v>
      </c>
      <c r="E5" s="34">
        <v>14.53</v>
      </c>
      <c r="F5" s="33"/>
      <c r="G5" s="34">
        <v>49.1</v>
      </c>
      <c r="H5" s="33"/>
      <c r="I5" s="34">
        <v>142.55000000000001</v>
      </c>
      <c r="J5" s="33"/>
      <c r="K5" s="34">
        <v>298.3</v>
      </c>
      <c r="L5" s="33"/>
      <c r="M5" s="34">
        <v>609.79999999999995</v>
      </c>
      <c r="N5" s="33"/>
      <c r="O5" s="34">
        <v>1557.19</v>
      </c>
      <c r="P5" s="35"/>
      <c r="Q5" s="33">
        <v>3118.9500000000003</v>
      </c>
      <c r="R5" s="35"/>
    </row>
    <row r="6" spans="1:18" ht="15" x14ac:dyDescent="0.2">
      <c r="A6" s="36" t="s">
        <v>120</v>
      </c>
      <c r="B6" s="63">
        <v>125</v>
      </c>
      <c r="C6" s="37">
        <v>1</v>
      </c>
      <c r="D6" s="74"/>
      <c r="E6" s="39">
        <v>20.100000000000001</v>
      </c>
      <c r="F6" s="38"/>
      <c r="G6" s="39">
        <v>60.6</v>
      </c>
      <c r="H6" s="38"/>
      <c r="I6" s="39">
        <v>141.6</v>
      </c>
      <c r="J6" s="38"/>
      <c r="K6" s="39">
        <v>276.60000000000002</v>
      </c>
      <c r="L6" s="38"/>
      <c r="M6" s="39">
        <v>546.6</v>
      </c>
      <c r="N6" s="38"/>
      <c r="O6" s="39">
        <v>1386.76</v>
      </c>
      <c r="P6" s="40"/>
      <c r="Q6" s="38">
        <v>2787.01</v>
      </c>
      <c r="R6" s="40"/>
    </row>
    <row r="7" spans="1:18" ht="15" x14ac:dyDescent="0.2">
      <c r="A7" s="32" t="s">
        <v>123</v>
      </c>
      <c r="B7" s="62">
        <v>180</v>
      </c>
      <c r="C7" s="55">
        <v>1</v>
      </c>
      <c r="D7" s="75"/>
      <c r="E7" s="34">
        <v>11</v>
      </c>
      <c r="F7" s="33"/>
      <c r="G7" s="34">
        <v>31.6</v>
      </c>
      <c r="H7" s="33"/>
      <c r="I7" s="34">
        <v>62.5</v>
      </c>
      <c r="J7" s="33"/>
      <c r="K7" s="34">
        <v>120.56</v>
      </c>
      <c r="L7" s="33"/>
      <c r="M7" s="34">
        <v>244.06</v>
      </c>
      <c r="N7" s="33"/>
      <c r="O7" s="34">
        <v>631.05999999999995</v>
      </c>
      <c r="P7" s="35"/>
      <c r="Q7" s="33">
        <v>1276.06</v>
      </c>
      <c r="R7" s="35"/>
    </row>
    <row r="8" spans="1:18" ht="15" x14ac:dyDescent="0.2">
      <c r="A8" s="36" t="s">
        <v>124</v>
      </c>
      <c r="B8" s="63">
        <v>200</v>
      </c>
      <c r="C8" s="37">
        <v>1</v>
      </c>
      <c r="D8" s="74"/>
      <c r="E8" s="39">
        <v>23.21</v>
      </c>
      <c r="F8" s="38"/>
      <c r="G8" s="39">
        <v>75.010000000000005</v>
      </c>
      <c r="H8" s="38"/>
      <c r="I8" s="39">
        <v>152.71</v>
      </c>
      <c r="J8" s="38"/>
      <c r="K8" s="39">
        <v>298.52999999999997</v>
      </c>
      <c r="L8" s="38"/>
      <c r="M8" s="39">
        <v>608.53</v>
      </c>
      <c r="N8" s="38"/>
      <c r="O8" s="39">
        <v>1573.44</v>
      </c>
      <c r="P8" s="40"/>
      <c r="Q8" s="38">
        <v>3181.38</v>
      </c>
      <c r="R8" s="40"/>
    </row>
    <row r="9" spans="1:18" ht="25.5" x14ac:dyDescent="0.2">
      <c r="A9" s="32" t="s">
        <v>127</v>
      </c>
      <c r="B9" s="62">
        <v>200</v>
      </c>
      <c r="C9" s="55">
        <v>1</v>
      </c>
      <c r="D9" s="75"/>
      <c r="E9" s="34">
        <v>22.73</v>
      </c>
      <c r="F9" s="33"/>
      <c r="G9" s="34">
        <v>54.88</v>
      </c>
      <c r="H9" s="33"/>
      <c r="I9" s="34">
        <v>117.88</v>
      </c>
      <c r="J9" s="33"/>
      <c r="K9" s="34">
        <v>222.88</v>
      </c>
      <c r="L9" s="33"/>
      <c r="M9" s="34">
        <v>432.88</v>
      </c>
      <c r="N9" s="33"/>
      <c r="O9" s="34">
        <v>1062.75</v>
      </c>
      <c r="P9" s="35"/>
      <c r="Q9" s="33">
        <v>2117.25</v>
      </c>
      <c r="R9" s="35"/>
    </row>
    <row r="10" spans="1:18" ht="15" x14ac:dyDescent="0.2">
      <c r="A10" s="36" t="s">
        <v>129</v>
      </c>
      <c r="B10" s="63">
        <v>800</v>
      </c>
      <c r="C10" s="37">
        <v>1</v>
      </c>
      <c r="D10" s="74">
        <v>0.95463088593039136</v>
      </c>
      <c r="E10" s="39">
        <v>10</v>
      </c>
      <c r="F10" s="38"/>
      <c r="G10" s="39">
        <v>28.7</v>
      </c>
      <c r="H10" s="38"/>
      <c r="I10" s="39">
        <v>59.3</v>
      </c>
      <c r="J10" s="38"/>
      <c r="K10" s="39">
        <v>110.3</v>
      </c>
      <c r="L10" s="38"/>
      <c r="M10" s="39">
        <v>212.3</v>
      </c>
      <c r="N10" s="38"/>
      <c r="O10" s="39">
        <v>524.29999999999995</v>
      </c>
      <c r="P10" s="40"/>
      <c r="Q10" s="38">
        <v>1041.78</v>
      </c>
      <c r="R10" s="40"/>
    </row>
    <row r="11" spans="1:18" ht="15" x14ac:dyDescent="0.2">
      <c r="A11" s="32" t="s">
        <v>132</v>
      </c>
      <c r="B11" s="62">
        <v>964</v>
      </c>
      <c r="C11" s="55">
        <v>1</v>
      </c>
      <c r="D11" s="75">
        <v>1.1313284004353914</v>
      </c>
      <c r="E11" s="34">
        <v>26</v>
      </c>
      <c r="F11" s="33"/>
      <c r="G11" s="34">
        <v>57.3</v>
      </c>
      <c r="H11" s="33"/>
      <c r="I11" s="34">
        <v>104.25</v>
      </c>
      <c r="J11" s="33"/>
      <c r="K11" s="34">
        <v>182.5</v>
      </c>
      <c r="L11" s="33"/>
      <c r="M11" s="34">
        <v>339</v>
      </c>
      <c r="N11" s="33"/>
      <c r="O11" s="34">
        <v>817.5</v>
      </c>
      <c r="P11" s="35"/>
      <c r="Q11" s="33">
        <v>1615</v>
      </c>
      <c r="R11" s="35"/>
    </row>
    <row r="12" spans="1:18" ht="15" x14ac:dyDescent="0.2">
      <c r="A12" s="36" t="s">
        <v>134</v>
      </c>
      <c r="B12" s="63">
        <v>2500</v>
      </c>
      <c r="C12" s="37">
        <v>1</v>
      </c>
      <c r="D12" s="74">
        <v>0.25579098795371025</v>
      </c>
      <c r="E12" s="39">
        <v>9.4499999999999993</v>
      </c>
      <c r="F12" s="38"/>
      <c r="G12" s="39">
        <v>37.25</v>
      </c>
      <c r="H12" s="38"/>
      <c r="I12" s="39">
        <v>86.75</v>
      </c>
      <c r="J12" s="38"/>
      <c r="K12" s="39">
        <v>169.25</v>
      </c>
      <c r="L12" s="38"/>
      <c r="M12" s="39">
        <v>334.25</v>
      </c>
      <c r="N12" s="38"/>
      <c r="O12" s="39">
        <v>830.75</v>
      </c>
      <c r="P12" s="40"/>
      <c r="Q12" s="38">
        <v>1659.4499999999998</v>
      </c>
      <c r="R12" s="40"/>
    </row>
    <row r="13" spans="1:18" ht="25.5" x14ac:dyDescent="0.2">
      <c r="A13" s="32" t="s">
        <v>139</v>
      </c>
      <c r="B13" s="62">
        <v>132</v>
      </c>
      <c r="C13" s="55">
        <v>1</v>
      </c>
      <c r="D13" s="75"/>
      <c r="E13" s="34">
        <v>187.88</v>
      </c>
      <c r="F13" s="33"/>
      <c r="G13" s="34">
        <v>187.88</v>
      </c>
      <c r="H13" s="33"/>
      <c r="I13" s="34">
        <v>212.88</v>
      </c>
      <c r="J13" s="33"/>
      <c r="K13" s="34">
        <v>387.88</v>
      </c>
      <c r="L13" s="33"/>
      <c r="M13" s="34">
        <v>887.88</v>
      </c>
      <c r="N13" s="33"/>
      <c r="O13" s="34">
        <v>2387.88</v>
      </c>
      <c r="P13" s="35"/>
      <c r="Q13" s="33">
        <v>4887.88</v>
      </c>
      <c r="R13" s="35"/>
    </row>
    <row r="14" spans="1:18" ht="15" x14ac:dyDescent="0.2">
      <c r="A14" s="36" t="s">
        <v>142</v>
      </c>
      <c r="B14" s="63"/>
      <c r="C14" s="37"/>
      <c r="D14" s="74">
        <v>0.16035179778700928</v>
      </c>
      <c r="E14" s="39">
        <v>15</v>
      </c>
      <c r="F14" s="38"/>
      <c r="G14" s="39">
        <v>35</v>
      </c>
      <c r="H14" s="38"/>
      <c r="I14" s="39">
        <v>65</v>
      </c>
      <c r="J14" s="38"/>
      <c r="K14" s="39">
        <v>115</v>
      </c>
      <c r="L14" s="38"/>
      <c r="M14" s="39">
        <v>215</v>
      </c>
      <c r="N14" s="38"/>
      <c r="O14" s="39">
        <v>540</v>
      </c>
      <c r="P14" s="40"/>
      <c r="Q14" s="38">
        <v>1075</v>
      </c>
      <c r="R14" s="40"/>
    </row>
    <row r="15" spans="1:18" ht="15" x14ac:dyDescent="0.2">
      <c r="A15" s="32" t="s">
        <v>144</v>
      </c>
      <c r="B15" s="62">
        <v>59</v>
      </c>
      <c r="C15" s="55">
        <v>1</v>
      </c>
      <c r="D15" s="75"/>
      <c r="E15" s="34">
        <v>10</v>
      </c>
      <c r="F15" s="33"/>
      <c r="G15" s="34">
        <v>106.25</v>
      </c>
      <c r="H15" s="33"/>
      <c r="I15" s="34">
        <v>293.75</v>
      </c>
      <c r="J15" s="33"/>
      <c r="K15" s="34">
        <v>606.25</v>
      </c>
      <c r="L15" s="33"/>
      <c r="M15" s="34">
        <v>1231.25</v>
      </c>
      <c r="N15" s="33"/>
      <c r="O15" s="34">
        <v>3106.25</v>
      </c>
      <c r="P15" s="35"/>
      <c r="Q15" s="33">
        <v>6231.25</v>
      </c>
      <c r="R15" s="35"/>
    </row>
    <row r="16" spans="1:18" ht="15" x14ac:dyDescent="0.2">
      <c r="A16" s="36" t="s">
        <v>147</v>
      </c>
      <c r="B16" s="63">
        <v>163</v>
      </c>
      <c r="C16" s="37">
        <v>1</v>
      </c>
      <c r="D16" s="74">
        <v>0.76227583795394371</v>
      </c>
      <c r="E16" s="39">
        <v>13.5</v>
      </c>
      <c r="F16" s="38"/>
      <c r="G16" s="39">
        <v>25.5</v>
      </c>
      <c r="H16" s="38"/>
      <c r="I16" s="39">
        <v>53.5</v>
      </c>
      <c r="J16" s="38"/>
      <c r="K16" s="39">
        <v>106</v>
      </c>
      <c r="L16" s="38"/>
      <c r="M16" s="39">
        <v>211</v>
      </c>
      <c r="N16" s="38"/>
      <c r="O16" s="39">
        <v>546.25</v>
      </c>
      <c r="P16" s="40"/>
      <c r="Q16" s="38">
        <v>1105</v>
      </c>
      <c r="R16" s="40"/>
    </row>
    <row r="17" spans="1:18" ht="15" x14ac:dyDescent="0.2">
      <c r="A17" s="32" t="s">
        <v>151</v>
      </c>
      <c r="B17" s="62">
        <v>602</v>
      </c>
      <c r="C17" s="55">
        <v>1</v>
      </c>
      <c r="D17" s="75">
        <v>1.3452210335549371</v>
      </c>
      <c r="E17" s="34">
        <v>30</v>
      </c>
      <c r="F17" s="33"/>
      <c r="G17" s="34">
        <v>65</v>
      </c>
      <c r="H17" s="33"/>
      <c r="I17" s="34">
        <v>146.75</v>
      </c>
      <c r="J17" s="33"/>
      <c r="K17" s="34">
        <v>290.5</v>
      </c>
      <c r="L17" s="33"/>
      <c r="M17" s="34">
        <v>578</v>
      </c>
      <c r="N17" s="33"/>
      <c r="O17" s="34">
        <v>1459.5</v>
      </c>
      <c r="P17" s="35"/>
      <c r="Q17" s="33">
        <v>2935</v>
      </c>
      <c r="R17" s="35"/>
    </row>
    <row r="18" spans="1:18" ht="25.5" x14ac:dyDescent="0.2">
      <c r="A18" s="36" t="s">
        <v>153</v>
      </c>
      <c r="B18" s="63">
        <v>13657</v>
      </c>
      <c r="C18" s="37">
        <v>1</v>
      </c>
      <c r="D18" s="74">
        <v>1.137592452113185</v>
      </c>
      <c r="E18" s="39">
        <v>19.350000000000001</v>
      </c>
      <c r="F18" s="38"/>
      <c r="G18" s="39">
        <v>66.150000000000006</v>
      </c>
      <c r="H18" s="38"/>
      <c r="I18" s="39">
        <v>155.76</v>
      </c>
      <c r="J18" s="38"/>
      <c r="K18" s="39">
        <v>307.01</v>
      </c>
      <c r="L18" s="38"/>
      <c r="M18" s="39">
        <v>609.51</v>
      </c>
      <c r="N18" s="38"/>
      <c r="O18" s="39">
        <v>1532.6</v>
      </c>
      <c r="P18" s="40"/>
      <c r="Q18" s="38">
        <v>3082.38</v>
      </c>
      <c r="R18" s="40"/>
    </row>
    <row r="19" spans="1:18" ht="15" x14ac:dyDescent="0.2">
      <c r="A19" s="32" t="s">
        <v>156</v>
      </c>
      <c r="B19" s="62">
        <v>500</v>
      </c>
      <c r="C19" s="55">
        <v>1</v>
      </c>
      <c r="D19" s="75"/>
      <c r="E19" s="34">
        <v>25</v>
      </c>
      <c r="F19" s="33"/>
      <c r="G19" s="34">
        <v>57.2</v>
      </c>
      <c r="H19" s="33"/>
      <c r="I19" s="34">
        <v>123.95</v>
      </c>
      <c r="J19" s="33"/>
      <c r="K19" s="34">
        <v>235.2</v>
      </c>
      <c r="L19" s="33"/>
      <c r="M19" s="34">
        <v>457.7</v>
      </c>
      <c r="N19" s="33"/>
      <c r="O19" s="34">
        <v>1145.7700000000002</v>
      </c>
      <c r="P19" s="35"/>
      <c r="Q19" s="33">
        <v>2290.33</v>
      </c>
      <c r="R19" s="35"/>
    </row>
    <row r="20" spans="1:18" ht="25.5" x14ac:dyDescent="0.2">
      <c r="A20" s="36" t="s">
        <v>158</v>
      </c>
      <c r="B20" s="63">
        <v>150</v>
      </c>
      <c r="C20" s="37">
        <v>1</v>
      </c>
      <c r="D20" s="74">
        <v>0.59603590324024114</v>
      </c>
      <c r="E20" s="39">
        <v>10</v>
      </c>
      <c r="F20" s="38"/>
      <c r="G20" s="39">
        <v>32</v>
      </c>
      <c r="H20" s="38"/>
      <c r="I20" s="39">
        <v>77</v>
      </c>
      <c r="J20" s="38"/>
      <c r="K20" s="39">
        <v>152</v>
      </c>
      <c r="L20" s="38"/>
      <c r="M20" s="39">
        <v>302</v>
      </c>
      <c r="N20" s="38"/>
      <c r="O20" s="39">
        <v>767</v>
      </c>
      <c r="P20" s="40"/>
      <c r="Q20" s="38"/>
      <c r="R20" s="40"/>
    </row>
    <row r="21" spans="1:18" ht="15" x14ac:dyDescent="0.2">
      <c r="A21" s="32" t="s">
        <v>160</v>
      </c>
      <c r="B21" s="62"/>
      <c r="C21" s="55"/>
      <c r="D21" s="75">
        <v>0.70104763319748464</v>
      </c>
      <c r="E21" s="34"/>
      <c r="F21" s="33"/>
      <c r="G21" s="34"/>
      <c r="H21" s="33"/>
      <c r="I21" s="34"/>
      <c r="J21" s="33"/>
      <c r="K21" s="34"/>
      <c r="L21" s="33"/>
      <c r="M21" s="34"/>
      <c r="N21" s="33"/>
      <c r="O21" s="34"/>
      <c r="P21" s="35"/>
      <c r="Q21" s="33"/>
      <c r="R21" s="35"/>
    </row>
    <row r="22" spans="1:18" ht="15" x14ac:dyDescent="0.2">
      <c r="A22" s="36" t="s">
        <v>164</v>
      </c>
      <c r="B22" s="63">
        <v>1606</v>
      </c>
      <c r="C22" s="37">
        <v>1</v>
      </c>
      <c r="D22" s="74">
        <v>1.2496053822732247</v>
      </c>
      <c r="E22" s="39">
        <v>25</v>
      </c>
      <c r="F22" s="38"/>
      <c r="G22" s="39">
        <v>84.5</v>
      </c>
      <c r="H22" s="38"/>
      <c r="I22" s="39">
        <v>222.84</v>
      </c>
      <c r="J22" s="38"/>
      <c r="K22" s="39">
        <v>453.41</v>
      </c>
      <c r="L22" s="38"/>
      <c r="M22" s="39">
        <v>914.55</v>
      </c>
      <c r="N22" s="38"/>
      <c r="O22" s="39">
        <v>2318.4500000000003</v>
      </c>
      <c r="P22" s="40"/>
      <c r="Q22" s="38">
        <v>4636.9000000000005</v>
      </c>
      <c r="R22" s="40"/>
    </row>
    <row r="23" spans="1:18" ht="25.5" x14ac:dyDescent="0.2">
      <c r="A23" s="32" t="s">
        <v>167</v>
      </c>
      <c r="B23" s="62">
        <v>69272</v>
      </c>
      <c r="C23" s="55">
        <v>1</v>
      </c>
      <c r="D23" s="75"/>
      <c r="E23" s="34">
        <v>22.26</v>
      </c>
      <c r="F23" s="33"/>
      <c r="G23" s="34">
        <v>55.53</v>
      </c>
      <c r="H23" s="33"/>
      <c r="I23" s="34">
        <v>127.49</v>
      </c>
      <c r="J23" s="33"/>
      <c r="K23" s="34">
        <v>247.41</v>
      </c>
      <c r="L23" s="33"/>
      <c r="M23" s="34">
        <v>487.26</v>
      </c>
      <c r="N23" s="33"/>
      <c r="O23" s="34">
        <v>1211.55</v>
      </c>
      <c r="P23" s="35"/>
      <c r="Q23" s="33">
        <v>2415.75</v>
      </c>
      <c r="R23" s="35"/>
    </row>
    <row r="24" spans="1:18" ht="15" x14ac:dyDescent="0.2">
      <c r="A24" s="36" t="s">
        <v>169</v>
      </c>
      <c r="B24" s="63">
        <v>7975</v>
      </c>
      <c r="C24" s="37">
        <v>1</v>
      </c>
      <c r="D24" s="74"/>
      <c r="E24" s="39">
        <v>17</v>
      </c>
      <c r="F24" s="38"/>
      <c r="G24" s="39">
        <v>71.05</v>
      </c>
      <c r="H24" s="38"/>
      <c r="I24" s="39">
        <v>168.97</v>
      </c>
      <c r="J24" s="38"/>
      <c r="K24" s="39">
        <v>332.17</v>
      </c>
      <c r="L24" s="38"/>
      <c r="M24" s="39">
        <v>658.57</v>
      </c>
      <c r="N24" s="38"/>
      <c r="O24" s="39">
        <v>1640.81</v>
      </c>
      <c r="P24" s="40"/>
      <c r="Q24" s="38">
        <v>3276.0049999999997</v>
      </c>
      <c r="R24" s="40"/>
    </row>
    <row r="25" spans="1:18" ht="25.5" x14ac:dyDescent="0.2">
      <c r="A25" s="32" t="s">
        <v>171</v>
      </c>
      <c r="B25" s="62">
        <v>844</v>
      </c>
      <c r="C25" s="55">
        <v>1</v>
      </c>
      <c r="D25" s="75"/>
      <c r="E25" s="34">
        <v>16</v>
      </c>
      <c r="F25" s="33"/>
      <c r="G25" s="34">
        <v>37.03</v>
      </c>
      <c r="H25" s="33"/>
      <c r="I25" s="34">
        <v>85.91</v>
      </c>
      <c r="J25" s="33"/>
      <c r="K25" s="34">
        <v>167.39</v>
      </c>
      <c r="L25" s="33"/>
      <c r="M25" s="34">
        <v>330.34</v>
      </c>
      <c r="N25" s="33"/>
      <c r="O25" s="34">
        <v>825.83999999999992</v>
      </c>
      <c r="P25" s="35"/>
      <c r="Q25" s="33">
        <v>1645.8979999999999</v>
      </c>
      <c r="R25" s="35"/>
    </row>
    <row r="26" spans="1:18" ht="15" x14ac:dyDescent="0.2">
      <c r="A26" s="36" t="s">
        <v>172</v>
      </c>
      <c r="B26" s="63">
        <v>21308</v>
      </c>
      <c r="C26" s="37">
        <v>1</v>
      </c>
      <c r="D26" s="74"/>
      <c r="E26" s="39">
        <v>23</v>
      </c>
      <c r="F26" s="38"/>
      <c r="G26" s="39">
        <v>77.209999999999994</v>
      </c>
      <c r="H26" s="38"/>
      <c r="I26" s="39">
        <v>186.8</v>
      </c>
      <c r="J26" s="38"/>
      <c r="K26" s="39">
        <v>369.45</v>
      </c>
      <c r="L26" s="38"/>
      <c r="M26" s="39">
        <v>734.74</v>
      </c>
      <c r="N26" s="38"/>
      <c r="O26" s="39">
        <v>1844.3754999999999</v>
      </c>
      <c r="P26" s="40"/>
      <c r="Q26" s="38">
        <v>3673.6749999999997</v>
      </c>
      <c r="R26" s="40"/>
    </row>
    <row r="27" spans="1:18" ht="25.5" x14ac:dyDescent="0.2">
      <c r="A27" s="32" t="s">
        <v>174</v>
      </c>
      <c r="B27" s="62">
        <v>4943</v>
      </c>
      <c r="C27" s="55">
        <v>1</v>
      </c>
      <c r="D27" s="75"/>
      <c r="E27" s="34">
        <v>26.94</v>
      </c>
      <c r="F27" s="33"/>
      <c r="G27" s="34">
        <v>81.59</v>
      </c>
      <c r="H27" s="33"/>
      <c r="I27" s="34">
        <v>192.98</v>
      </c>
      <c r="J27" s="33"/>
      <c r="K27" s="34">
        <v>378.63</v>
      </c>
      <c r="L27" s="33"/>
      <c r="M27" s="34">
        <v>749.93</v>
      </c>
      <c r="N27" s="33"/>
      <c r="O27" s="34">
        <v>1825.42</v>
      </c>
      <c r="P27" s="35"/>
      <c r="Q27" s="33">
        <v>3641.9350000000004</v>
      </c>
      <c r="R27" s="35"/>
    </row>
    <row r="28" spans="1:18" ht="25.5" x14ac:dyDescent="0.2">
      <c r="A28" s="36" t="s">
        <v>175</v>
      </c>
      <c r="B28" s="63">
        <v>21562</v>
      </c>
      <c r="C28" s="37">
        <v>1</v>
      </c>
      <c r="D28" s="74"/>
      <c r="E28" s="39">
        <v>25</v>
      </c>
      <c r="F28" s="38"/>
      <c r="G28" s="39">
        <v>60.53</v>
      </c>
      <c r="H28" s="38"/>
      <c r="I28" s="39">
        <v>127.82</v>
      </c>
      <c r="J28" s="38"/>
      <c r="K28" s="39">
        <v>239.97</v>
      </c>
      <c r="L28" s="38"/>
      <c r="M28" s="39">
        <v>464.27</v>
      </c>
      <c r="N28" s="38"/>
      <c r="O28" s="39">
        <v>1146.6679999999999</v>
      </c>
      <c r="P28" s="40"/>
      <c r="Q28" s="38">
        <v>2298.0025000000001</v>
      </c>
      <c r="R28" s="40"/>
    </row>
    <row r="29" spans="1:18" ht="15" x14ac:dyDescent="0.2">
      <c r="A29" s="32" t="s">
        <v>177</v>
      </c>
      <c r="B29" s="62">
        <v>5717</v>
      </c>
      <c r="C29" s="55">
        <v>1</v>
      </c>
      <c r="D29" s="75"/>
      <c r="E29" s="34">
        <v>27</v>
      </c>
      <c r="F29" s="33"/>
      <c r="G29" s="34">
        <v>71.52</v>
      </c>
      <c r="H29" s="33"/>
      <c r="I29" s="34">
        <v>165.08</v>
      </c>
      <c r="J29" s="33"/>
      <c r="K29" s="34">
        <v>321</v>
      </c>
      <c r="L29" s="33"/>
      <c r="M29" s="34">
        <v>632.85</v>
      </c>
      <c r="N29" s="33"/>
      <c r="O29" s="34">
        <v>1573.2</v>
      </c>
      <c r="P29" s="35"/>
      <c r="Q29" s="33">
        <v>3137.4750000000004</v>
      </c>
      <c r="R29" s="35"/>
    </row>
    <row r="30" spans="1:18" ht="15" x14ac:dyDescent="0.2">
      <c r="A30" s="36" t="s">
        <v>178</v>
      </c>
      <c r="B30" s="63">
        <v>9735</v>
      </c>
      <c r="C30" s="37">
        <v>1</v>
      </c>
      <c r="D30" s="74"/>
      <c r="E30" s="39">
        <v>17</v>
      </c>
      <c r="F30" s="38"/>
      <c r="G30" s="39">
        <v>36.32</v>
      </c>
      <c r="H30" s="38"/>
      <c r="I30" s="39">
        <v>82.15</v>
      </c>
      <c r="J30" s="38"/>
      <c r="K30" s="39">
        <v>158.52000000000001</v>
      </c>
      <c r="L30" s="38"/>
      <c r="M30" s="39">
        <v>311.27</v>
      </c>
      <c r="N30" s="38"/>
      <c r="O30" s="39">
        <v>772.56000000000006</v>
      </c>
      <c r="P30" s="40"/>
      <c r="Q30" s="38">
        <v>1539.5050000000001</v>
      </c>
      <c r="R30" s="40"/>
    </row>
    <row r="31" spans="1:18" ht="15" x14ac:dyDescent="0.2">
      <c r="A31" s="32" t="s">
        <v>179</v>
      </c>
      <c r="B31" s="62">
        <v>6205</v>
      </c>
      <c r="C31" s="55">
        <v>1</v>
      </c>
      <c r="D31" s="75"/>
      <c r="E31" s="34">
        <v>23</v>
      </c>
      <c r="F31" s="33"/>
      <c r="G31" s="34">
        <v>53</v>
      </c>
      <c r="H31" s="33"/>
      <c r="I31" s="34">
        <v>130.5</v>
      </c>
      <c r="J31" s="33"/>
      <c r="K31" s="34">
        <v>259.66000000000003</v>
      </c>
      <c r="L31" s="33"/>
      <c r="M31" s="34">
        <v>517.98</v>
      </c>
      <c r="N31" s="33"/>
      <c r="O31" s="34">
        <v>1305.7720000000002</v>
      </c>
      <c r="P31" s="35"/>
      <c r="Q31" s="33">
        <v>2600.712</v>
      </c>
      <c r="R31" s="35"/>
    </row>
    <row r="32" spans="1:18" ht="15" x14ac:dyDescent="0.2">
      <c r="A32" s="36" t="s">
        <v>180</v>
      </c>
      <c r="B32" s="63">
        <v>463</v>
      </c>
      <c r="C32" s="37">
        <v>1</v>
      </c>
      <c r="D32" s="74"/>
      <c r="E32" s="39">
        <v>21</v>
      </c>
      <c r="F32" s="38"/>
      <c r="G32" s="39">
        <v>37.5</v>
      </c>
      <c r="H32" s="38"/>
      <c r="I32" s="39">
        <v>82.5</v>
      </c>
      <c r="J32" s="38"/>
      <c r="K32" s="39">
        <v>157.5</v>
      </c>
      <c r="L32" s="38"/>
      <c r="M32" s="39">
        <v>307.5</v>
      </c>
      <c r="N32" s="38"/>
      <c r="O32" s="39">
        <v>762</v>
      </c>
      <c r="P32" s="40"/>
      <c r="Q32" s="38">
        <v>1517.25</v>
      </c>
      <c r="R32" s="40"/>
    </row>
    <row r="33" spans="1:18" ht="15" x14ac:dyDescent="0.2">
      <c r="A33" s="32" t="s">
        <v>182</v>
      </c>
      <c r="B33" s="62">
        <v>360</v>
      </c>
      <c r="C33" s="55">
        <v>1</v>
      </c>
      <c r="D33" s="75"/>
      <c r="E33" s="34">
        <v>18</v>
      </c>
      <c r="F33" s="33"/>
      <c r="G33" s="34">
        <v>43.1</v>
      </c>
      <c r="H33" s="33"/>
      <c r="I33" s="34">
        <v>102.35</v>
      </c>
      <c r="J33" s="33"/>
      <c r="K33" s="34">
        <v>201.1</v>
      </c>
      <c r="L33" s="33"/>
      <c r="M33" s="34">
        <v>398.6</v>
      </c>
      <c r="N33" s="33"/>
      <c r="O33" s="34">
        <v>1018.1</v>
      </c>
      <c r="P33" s="35"/>
      <c r="Q33" s="33">
        <v>2050.6</v>
      </c>
      <c r="R33" s="35"/>
    </row>
    <row r="34" spans="1:18" ht="15" x14ac:dyDescent="0.2">
      <c r="A34" s="36" t="s">
        <v>185</v>
      </c>
      <c r="B34" s="63">
        <v>2150</v>
      </c>
      <c r="C34" s="37">
        <v>1</v>
      </c>
      <c r="D34" s="74">
        <v>0.95069575028206088</v>
      </c>
      <c r="E34" s="39">
        <v>12</v>
      </c>
      <c r="F34" s="38"/>
      <c r="G34" s="39">
        <v>54.64</v>
      </c>
      <c r="H34" s="38"/>
      <c r="I34" s="39">
        <v>124.54</v>
      </c>
      <c r="J34" s="38"/>
      <c r="K34" s="39">
        <v>241.04</v>
      </c>
      <c r="L34" s="38"/>
      <c r="M34" s="39">
        <v>474.04</v>
      </c>
      <c r="N34" s="38"/>
      <c r="O34" s="39">
        <v>1179.04</v>
      </c>
      <c r="P34" s="40"/>
      <c r="Q34" s="38">
        <v>2350.04</v>
      </c>
      <c r="R34" s="40"/>
    </row>
    <row r="35" spans="1:18" ht="15" x14ac:dyDescent="0.2">
      <c r="A35" s="32" t="s">
        <v>188</v>
      </c>
      <c r="B35" s="62">
        <v>823</v>
      </c>
      <c r="C35" s="55">
        <v>1</v>
      </c>
      <c r="D35" s="75">
        <v>0.45168673744472454</v>
      </c>
      <c r="E35" s="34">
        <v>12.5</v>
      </c>
      <c r="F35" s="33"/>
      <c r="G35" s="34">
        <v>33.5</v>
      </c>
      <c r="H35" s="33"/>
      <c r="I35" s="34">
        <v>74</v>
      </c>
      <c r="J35" s="33"/>
      <c r="K35" s="34">
        <v>141.5</v>
      </c>
      <c r="L35" s="33"/>
      <c r="M35" s="34">
        <v>276.5</v>
      </c>
      <c r="N35" s="33"/>
      <c r="O35" s="34">
        <v>699</v>
      </c>
      <c r="P35" s="35"/>
      <c r="Q35" s="33">
        <v>1394</v>
      </c>
      <c r="R35" s="35"/>
    </row>
    <row r="36" spans="1:18" ht="15" x14ac:dyDescent="0.2">
      <c r="A36" s="36" t="s">
        <v>190</v>
      </c>
      <c r="B36" s="63">
        <v>79335</v>
      </c>
      <c r="C36" s="37">
        <v>1</v>
      </c>
      <c r="D36" s="74">
        <v>0.74335482689522192</v>
      </c>
      <c r="E36" s="39">
        <v>11.5</v>
      </c>
      <c r="F36" s="38"/>
      <c r="G36" s="39">
        <v>27.34</v>
      </c>
      <c r="H36" s="38"/>
      <c r="I36" s="39">
        <v>74.56</v>
      </c>
      <c r="J36" s="38"/>
      <c r="K36" s="39">
        <v>157.06</v>
      </c>
      <c r="L36" s="38"/>
      <c r="M36" s="39">
        <v>322.06</v>
      </c>
      <c r="N36" s="38"/>
      <c r="O36" s="39">
        <v>829.06</v>
      </c>
      <c r="P36" s="40"/>
      <c r="Q36" s="38">
        <v>1665.96</v>
      </c>
      <c r="R36" s="40"/>
    </row>
    <row r="37" spans="1:18" ht="15" x14ac:dyDescent="0.2">
      <c r="A37" s="32" t="s">
        <v>194</v>
      </c>
      <c r="B37" s="62">
        <v>8360</v>
      </c>
      <c r="C37" s="55">
        <v>1</v>
      </c>
      <c r="D37" s="75">
        <v>1.1593661466713561</v>
      </c>
      <c r="E37" s="34">
        <v>28.29</v>
      </c>
      <c r="F37" s="33"/>
      <c r="G37" s="34">
        <v>54.69</v>
      </c>
      <c r="H37" s="33"/>
      <c r="I37" s="34">
        <v>106.59</v>
      </c>
      <c r="J37" s="33"/>
      <c r="K37" s="34">
        <v>198.09</v>
      </c>
      <c r="L37" s="33"/>
      <c r="M37" s="34">
        <v>381.09</v>
      </c>
      <c r="N37" s="33"/>
      <c r="O37" s="34">
        <v>972.23</v>
      </c>
      <c r="P37" s="35"/>
      <c r="Q37" s="33">
        <v>1944.46</v>
      </c>
      <c r="R37" s="35"/>
    </row>
    <row r="38" spans="1:18" ht="15" x14ac:dyDescent="0.2">
      <c r="A38" s="36" t="s">
        <v>196</v>
      </c>
      <c r="B38" s="63">
        <v>832</v>
      </c>
      <c r="C38" s="37">
        <v>1</v>
      </c>
      <c r="D38" s="74">
        <v>0.73411292984913412</v>
      </c>
      <c r="E38" s="39">
        <v>15</v>
      </c>
      <c r="F38" s="38"/>
      <c r="G38" s="39">
        <v>64</v>
      </c>
      <c r="H38" s="38"/>
      <c r="I38" s="39">
        <v>151.75</v>
      </c>
      <c r="J38" s="38"/>
      <c r="K38" s="39">
        <v>298</v>
      </c>
      <c r="L38" s="38"/>
      <c r="M38" s="39">
        <v>590.5</v>
      </c>
      <c r="N38" s="38"/>
      <c r="O38" s="39">
        <v>1484.8</v>
      </c>
      <c r="P38" s="40"/>
      <c r="Q38" s="38">
        <v>2954.3999999999996</v>
      </c>
      <c r="R38" s="40"/>
    </row>
    <row r="39" spans="1:18" ht="15" x14ac:dyDescent="0.2">
      <c r="A39" s="32" t="s">
        <v>199</v>
      </c>
      <c r="B39" s="62">
        <v>541</v>
      </c>
      <c r="C39" s="55">
        <v>1</v>
      </c>
      <c r="D39" s="75">
        <v>0.70520249892287812</v>
      </c>
      <c r="E39" s="34">
        <v>14</v>
      </c>
      <c r="F39" s="33"/>
      <c r="G39" s="34">
        <v>37.340000000000003</v>
      </c>
      <c r="H39" s="33"/>
      <c r="I39" s="34">
        <v>97.49</v>
      </c>
      <c r="J39" s="33"/>
      <c r="K39" s="34">
        <v>203.74</v>
      </c>
      <c r="L39" s="33"/>
      <c r="M39" s="34">
        <v>416.24</v>
      </c>
      <c r="N39" s="33"/>
      <c r="O39" s="34">
        <v>1088.3</v>
      </c>
      <c r="P39" s="35"/>
      <c r="Q39" s="33">
        <v>2177.8000000000002</v>
      </c>
      <c r="R39" s="35"/>
    </row>
    <row r="40" spans="1:18" ht="15" x14ac:dyDescent="0.2">
      <c r="A40" s="36" t="s">
        <v>201</v>
      </c>
      <c r="B40" s="63">
        <v>910</v>
      </c>
      <c r="C40" s="37">
        <v>1</v>
      </c>
      <c r="D40" s="74">
        <v>1.037034255852308</v>
      </c>
      <c r="E40" s="39">
        <v>27.5</v>
      </c>
      <c r="F40" s="38"/>
      <c r="G40" s="39">
        <v>68.5</v>
      </c>
      <c r="H40" s="38"/>
      <c r="I40" s="39">
        <v>154.75</v>
      </c>
      <c r="J40" s="38"/>
      <c r="K40" s="39">
        <v>298.5</v>
      </c>
      <c r="L40" s="38"/>
      <c r="M40" s="39">
        <v>586</v>
      </c>
      <c r="N40" s="38"/>
      <c r="O40" s="39">
        <v>1483.75</v>
      </c>
      <c r="P40" s="40"/>
      <c r="Q40" s="38">
        <v>2960</v>
      </c>
      <c r="R40" s="40"/>
    </row>
    <row r="41" spans="1:18" ht="15" x14ac:dyDescent="0.2">
      <c r="A41" s="32" t="s">
        <v>204</v>
      </c>
      <c r="B41" s="62">
        <v>100</v>
      </c>
      <c r="C41" s="55">
        <v>1</v>
      </c>
      <c r="D41" s="75"/>
      <c r="E41" s="34">
        <v>16</v>
      </c>
      <c r="F41" s="33"/>
      <c r="G41" s="34">
        <v>241</v>
      </c>
      <c r="H41" s="33"/>
      <c r="I41" s="34">
        <v>676</v>
      </c>
      <c r="J41" s="33"/>
      <c r="K41" s="34">
        <v>1401</v>
      </c>
      <c r="L41" s="33"/>
      <c r="M41" s="34">
        <v>2851</v>
      </c>
      <c r="N41" s="33"/>
      <c r="O41" s="34">
        <v>7225</v>
      </c>
      <c r="P41" s="35"/>
      <c r="Q41" s="33">
        <v>14515</v>
      </c>
      <c r="R41" s="35"/>
    </row>
    <row r="42" spans="1:18" ht="15" x14ac:dyDescent="0.2">
      <c r="A42" s="36" t="s">
        <v>206</v>
      </c>
      <c r="B42" s="63"/>
      <c r="C42" s="37"/>
      <c r="D42" s="74">
        <v>0.37300083377548698</v>
      </c>
      <c r="E42" s="39"/>
      <c r="F42" s="38"/>
      <c r="G42" s="39"/>
      <c r="H42" s="38"/>
      <c r="I42" s="39"/>
      <c r="J42" s="38"/>
      <c r="K42" s="39"/>
      <c r="L42" s="38"/>
      <c r="M42" s="39"/>
      <c r="N42" s="38"/>
      <c r="O42" s="39"/>
      <c r="P42" s="40"/>
      <c r="Q42" s="38"/>
      <c r="R42" s="40"/>
    </row>
    <row r="43" spans="1:18" ht="15" x14ac:dyDescent="0.2">
      <c r="A43" s="32" t="s">
        <v>208</v>
      </c>
      <c r="B43" s="62">
        <v>6306</v>
      </c>
      <c r="C43" s="55">
        <v>1</v>
      </c>
      <c r="D43" s="75">
        <v>0.98999019217269701</v>
      </c>
      <c r="E43" s="34">
        <v>8</v>
      </c>
      <c r="F43" s="33"/>
      <c r="G43" s="34">
        <v>27.12</v>
      </c>
      <c r="H43" s="33"/>
      <c r="I43" s="34">
        <v>55.79</v>
      </c>
      <c r="J43" s="33"/>
      <c r="K43" s="34">
        <v>103.59</v>
      </c>
      <c r="L43" s="33"/>
      <c r="M43" s="34">
        <v>199.18</v>
      </c>
      <c r="N43" s="33"/>
      <c r="O43" s="34">
        <v>497.94</v>
      </c>
      <c r="P43" s="35"/>
      <c r="Q43" s="33">
        <v>995.88</v>
      </c>
      <c r="R43" s="35"/>
    </row>
    <row r="44" spans="1:18" ht="15" x14ac:dyDescent="0.2">
      <c r="A44" s="36" t="s">
        <v>211</v>
      </c>
      <c r="B44" s="63">
        <v>18000</v>
      </c>
      <c r="C44" s="37">
        <v>1</v>
      </c>
      <c r="D44" s="74">
        <v>1.2623786244057686</v>
      </c>
      <c r="E44" s="39">
        <v>13</v>
      </c>
      <c r="F44" s="38"/>
      <c r="G44" s="39">
        <v>34.119999999999997</v>
      </c>
      <c r="H44" s="38"/>
      <c r="I44" s="39">
        <v>80.92</v>
      </c>
      <c r="J44" s="38"/>
      <c r="K44" s="39">
        <v>158.91999999999999</v>
      </c>
      <c r="L44" s="38"/>
      <c r="M44" s="39">
        <v>314.92</v>
      </c>
      <c r="N44" s="38"/>
      <c r="O44" s="39">
        <v>787</v>
      </c>
      <c r="P44" s="40"/>
      <c r="Q44" s="38">
        <v>1574</v>
      </c>
      <c r="R44" s="40"/>
    </row>
    <row r="45" spans="1:18" ht="15" x14ac:dyDescent="0.2">
      <c r="A45" s="32" t="s">
        <v>213</v>
      </c>
      <c r="B45" s="62">
        <v>1115</v>
      </c>
      <c r="C45" s="55">
        <v>1</v>
      </c>
      <c r="D45" s="75"/>
      <c r="E45" s="34">
        <v>4.4000000000000004</v>
      </c>
      <c r="F45" s="33"/>
      <c r="G45" s="34">
        <v>9.92</v>
      </c>
      <c r="H45" s="33"/>
      <c r="I45" s="34">
        <v>24.47</v>
      </c>
      <c r="J45" s="33"/>
      <c r="K45" s="34">
        <v>62.72</v>
      </c>
      <c r="L45" s="33"/>
      <c r="M45" s="34">
        <v>139.22</v>
      </c>
      <c r="N45" s="33"/>
      <c r="O45" s="34">
        <v>371.82</v>
      </c>
      <c r="P45" s="35"/>
      <c r="Q45" s="33">
        <v>755.57</v>
      </c>
      <c r="R45" s="35"/>
    </row>
    <row r="46" spans="1:18" ht="15" x14ac:dyDescent="0.2">
      <c r="A46" s="36" t="s">
        <v>215</v>
      </c>
      <c r="B46" s="63">
        <v>425</v>
      </c>
      <c r="C46" s="37">
        <v>1</v>
      </c>
      <c r="D46" s="74">
        <v>0.91546947607392426</v>
      </c>
      <c r="E46" s="39">
        <v>15</v>
      </c>
      <c r="F46" s="38"/>
      <c r="G46" s="39">
        <v>45</v>
      </c>
      <c r="H46" s="38"/>
      <c r="I46" s="39">
        <v>90</v>
      </c>
      <c r="J46" s="38"/>
      <c r="K46" s="39">
        <v>165</v>
      </c>
      <c r="L46" s="38"/>
      <c r="M46" s="39">
        <v>315</v>
      </c>
      <c r="N46" s="38"/>
      <c r="O46" s="39">
        <v>790</v>
      </c>
      <c r="P46" s="40"/>
      <c r="Q46" s="38">
        <v>1575</v>
      </c>
      <c r="R46" s="40"/>
    </row>
    <row r="47" spans="1:18" ht="15" x14ac:dyDescent="0.2">
      <c r="A47" s="32" t="s">
        <v>217</v>
      </c>
      <c r="B47" s="62">
        <v>49</v>
      </c>
      <c r="C47" s="55">
        <v>1</v>
      </c>
      <c r="D47" s="75"/>
      <c r="E47" s="34">
        <v>13.5</v>
      </c>
      <c r="F47" s="33"/>
      <c r="G47" s="34">
        <v>43.5</v>
      </c>
      <c r="H47" s="33"/>
      <c r="I47" s="34">
        <v>112.5</v>
      </c>
      <c r="J47" s="33"/>
      <c r="K47" s="34">
        <v>227.5</v>
      </c>
      <c r="L47" s="33"/>
      <c r="M47" s="34">
        <v>457.5</v>
      </c>
      <c r="N47" s="33"/>
      <c r="O47" s="34">
        <v>1147.5</v>
      </c>
      <c r="P47" s="35"/>
      <c r="Q47" s="33">
        <v>2297.5</v>
      </c>
      <c r="R47" s="35"/>
    </row>
    <row r="48" spans="1:18" ht="15" x14ac:dyDescent="0.2">
      <c r="A48" s="36" t="s">
        <v>219</v>
      </c>
      <c r="B48" s="63"/>
      <c r="C48" s="37"/>
      <c r="D48" s="74">
        <v>1.2905256898610447</v>
      </c>
      <c r="E48" s="39"/>
      <c r="F48" s="38"/>
      <c r="G48" s="39"/>
      <c r="H48" s="38"/>
      <c r="I48" s="39"/>
      <c r="J48" s="38"/>
      <c r="K48" s="39"/>
      <c r="L48" s="38"/>
      <c r="M48" s="39"/>
      <c r="N48" s="38"/>
      <c r="O48" s="39"/>
      <c r="P48" s="40"/>
      <c r="Q48" s="38"/>
      <c r="R48" s="40"/>
    </row>
    <row r="49" spans="1:18" ht="15" x14ac:dyDescent="0.2">
      <c r="A49" s="32" t="s">
        <v>222</v>
      </c>
      <c r="B49" s="62">
        <v>7006</v>
      </c>
      <c r="C49" s="55">
        <v>1</v>
      </c>
      <c r="D49" s="75">
        <v>0.97213285078651968</v>
      </c>
      <c r="E49" s="34">
        <v>18</v>
      </c>
      <c r="F49" s="33"/>
      <c r="G49" s="34">
        <v>39.24</v>
      </c>
      <c r="H49" s="33"/>
      <c r="I49" s="34">
        <v>74.64</v>
      </c>
      <c r="J49" s="33"/>
      <c r="K49" s="34">
        <v>133.63999999999999</v>
      </c>
      <c r="L49" s="33"/>
      <c r="M49" s="34">
        <v>283.64</v>
      </c>
      <c r="N49" s="33"/>
      <c r="O49" s="34">
        <v>767.64</v>
      </c>
      <c r="P49" s="35"/>
      <c r="Q49" s="33">
        <v>1549.64</v>
      </c>
      <c r="R49" s="35"/>
    </row>
    <row r="50" spans="1:18" ht="15" x14ac:dyDescent="0.2">
      <c r="A50" s="36" t="s">
        <v>224</v>
      </c>
      <c r="B50" s="63">
        <v>5507</v>
      </c>
      <c r="C50" s="37">
        <v>2</v>
      </c>
      <c r="D50" s="74">
        <v>0.86826967944349276</v>
      </c>
      <c r="E50" s="39"/>
      <c r="F50" s="38"/>
      <c r="G50" s="39"/>
      <c r="H50" s="38"/>
      <c r="I50" s="39"/>
      <c r="J50" s="38"/>
      <c r="K50" s="39"/>
      <c r="L50" s="38"/>
      <c r="M50" s="39"/>
      <c r="N50" s="38"/>
      <c r="O50" s="39"/>
      <c r="P50" s="40"/>
      <c r="Q50" s="38"/>
      <c r="R50" s="40"/>
    </row>
    <row r="51" spans="1:18" ht="15" x14ac:dyDescent="0.2">
      <c r="A51" s="32" t="s">
        <v>227</v>
      </c>
      <c r="B51" s="62">
        <v>2437</v>
      </c>
      <c r="C51" s="55">
        <v>1</v>
      </c>
      <c r="D51" s="75">
        <v>1.1593458626679582</v>
      </c>
      <c r="E51" s="34">
        <v>15</v>
      </c>
      <c r="F51" s="33"/>
      <c r="G51" s="34">
        <v>59.8</v>
      </c>
      <c r="H51" s="33"/>
      <c r="I51" s="34">
        <v>158.35</v>
      </c>
      <c r="J51" s="33"/>
      <c r="K51" s="34">
        <v>322.60000000000002</v>
      </c>
      <c r="L51" s="33"/>
      <c r="M51" s="34">
        <v>651.1</v>
      </c>
      <c r="N51" s="33"/>
      <c r="O51" s="34">
        <v>1845.1</v>
      </c>
      <c r="P51" s="35"/>
      <c r="Q51" s="33">
        <v>4044.1</v>
      </c>
      <c r="R51" s="35"/>
    </row>
    <row r="52" spans="1:18" ht="15" x14ac:dyDescent="0.2">
      <c r="A52" s="36" t="s">
        <v>230</v>
      </c>
      <c r="B52" s="63">
        <v>50</v>
      </c>
      <c r="C52" s="37">
        <v>1</v>
      </c>
      <c r="D52" s="74">
        <v>1.1280924331671953</v>
      </c>
      <c r="E52" s="39">
        <v>35</v>
      </c>
      <c r="F52" s="38"/>
      <c r="G52" s="39">
        <v>105</v>
      </c>
      <c r="H52" s="38"/>
      <c r="I52" s="39">
        <v>221.25</v>
      </c>
      <c r="J52" s="38"/>
      <c r="K52" s="39">
        <v>415</v>
      </c>
      <c r="L52" s="38"/>
      <c r="M52" s="39">
        <v>802.5</v>
      </c>
      <c r="N52" s="38"/>
      <c r="O52" s="39">
        <v>2030</v>
      </c>
      <c r="P52" s="40"/>
      <c r="Q52" s="38">
        <v>4067.5</v>
      </c>
      <c r="R52" s="40"/>
    </row>
    <row r="53" spans="1:18" ht="15" x14ac:dyDescent="0.2">
      <c r="A53" s="32" t="s">
        <v>232</v>
      </c>
      <c r="B53" s="62">
        <v>1070</v>
      </c>
      <c r="C53" s="55">
        <v>1</v>
      </c>
      <c r="D53" s="75"/>
      <c r="E53" s="34">
        <v>17</v>
      </c>
      <c r="F53" s="33"/>
      <c r="G53" s="34">
        <v>39.04</v>
      </c>
      <c r="H53" s="33"/>
      <c r="I53" s="34">
        <v>83.14</v>
      </c>
      <c r="J53" s="33"/>
      <c r="K53" s="34">
        <v>156.63999999999999</v>
      </c>
      <c r="L53" s="33"/>
      <c r="M53" s="34">
        <v>303.64</v>
      </c>
      <c r="N53" s="33"/>
      <c r="O53" s="34">
        <v>759.64</v>
      </c>
      <c r="P53" s="35"/>
      <c r="Q53" s="33">
        <v>1512.74</v>
      </c>
      <c r="R53" s="35"/>
    </row>
    <row r="54" spans="1:18" ht="15" x14ac:dyDescent="0.2">
      <c r="A54" s="36" t="s">
        <v>234</v>
      </c>
      <c r="B54" s="63">
        <v>440</v>
      </c>
      <c r="C54" s="37">
        <v>1</v>
      </c>
      <c r="D54" s="74">
        <v>0.8747270473779335</v>
      </c>
      <c r="E54" s="39">
        <v>38</v>
      </c>
      <c r="F54" s="38"/>
      <c r="G54" s="39">
        <v>129.1</v>
      </c>
      <c r="H54" s="38"/>
      <c r="I54" s="39">
        <v>362.35</v>
      </c>
      <c r="J54" s="38"/>
      <c r="K54" s="39">
        <v>751.1</v>
      </c>
      <c r="L54" s="38"/>
      <c r="M54" s="39">
        <v>1528.6</v>
      </c>
      <c r="N54" s="38"/>
      <c r="O54" s="39">
        <v>3923.1</v>
      </c>
      <c r="P54" s="40"/>
      <c r="Q54" s="38">
        <v>7910.6</v>
      </c>
      <c r="R54" s="40"/>
    </row>
    <row r="55" spans="1:18" ht="15" x14ac:dyDescent="0.2">
      <c r="A55" s="32" t="s">
        <v>237</v>
      </c>
      <c r="B55" s="62">
        <v>7786</v>
      </c>
      <c r="C55" s="55">
        <v>1</v>
      </c>
      <c r="D55" s="75"/>
      <c r="E55" s="34">
        <v>16.899999999999999</v>
      </c>
      <c r="F55" s="33"/>
      <c r="G55" s="34">
        <v>56.2</v>
      </c>
      <c r="H55" s="33"/>
      <c r="I55" s="34">
        <v>115.15</v>
      </c>
      <c r="J55" s="33"/>
      <c r="K55" s="34">
        <v>213.4</v>
      </c>
      <c r="L55" s="33"/>
      <c r="M55" s="34">
        <v>409.9</v>
      </c>
      <c r="N55" s="33"/>
      <c r="O55" s="34">
        <v>1007</v>
      </c>
      <c r="P55" s="35"/>
      <c r="Q55" s="33">
        <v>1999</v>
      </c>
      <c r="R55" s="35"/>
    </row>
    <row r="56" spans="1:18" ht="15" x14ac:dyDescent="0.2">
      <c r="A56" s="36" t="s">
        <v>75</v>
      </c>
      <c r="B56" s="63">
        <v>4005</v>
      </c>
      <c r="C56" s="37">
        <v>1</v>
      </c>
      <c r="D56" s="74">
        <v>0.98227756740646566</v>
      </c>
      <c r="E56" s="39">
        <v>27.48</v>
      </c>
      <c r="F56" s="38"/>
      <c r="G56" s="39">
        <v>93.38</v>
      </c>
      <c r="H56" s="38"/>
      <c r="I56" s="39">
        <v>192.23</v>
      </c>
      <c r="J56" s="38"/>
      <c r="K56" s="39">
        <v>356.98</v>
      </c>
      <c r="L56" s="38"/>
      <c r="M56" s="39">
        <v>686.48</v>
      </c>
      <c r="N56" s="38"/>
      <c r="O56" s="39">
        <v>1733.82</v>
      </c>
      <c r="P56" s="40"/>
      <c r="Q56" s="38">
        <v>3381.32</v>
      </c>
      <c r="R56" s="40"/>
    </row>
    <row r="57" spans="1:18" ht="15" x14ac:dyDescent="0.2">
      <c r="A57" s="32" t="s">
        <v>241</v>
      </c>
      <c r="B57" s="62"/>
      <c r="C57" s="55"/>
      <c r="D57" s="75">
        <v>0.28306699870169449</v>
      </c>
      <c r="E57" s="34"/>
      <c r="F57" s="33"/>
      <c r="G57" s="34"/>
      <c r="H57" s="33"/>
      <c r="I57" s="34"/>
      <c r="J57" s="33"/>
      <c r="K57" s="34"/>
      <c r="L57" s="33"/>
      <c r="M57" s="34"/>
      <c r="N57" s="33"/>
      <c r="O57" s="34"/>
      <c r="P57" s="35"/>
      <c r="Q57" s="33"/>
      <c r="R57" s="35"/>
    </row>
    <row r="58" spans="1:18" ht="15" x14ac:dyDescent="0.2">
      <c r="A58" s="36" t="s">
        <v>244</v>
      </c>
      <c r="B58" s="63">
        <v>39554</v>
      </c>
      <c r="C58" s="37">
        <v>2</v>
      </c>
      <c r="D58" s="74">
        <v>1.081519763274404</v>
      </c>
      <c r="E58" s="39"/>
      <c r="F58" s="38"/>
      <c r="G58" s="39"/>
      <c r="H58" s="38"/>
      <c r="I58" s="39"/>
      <c r="J58" s="38"/>
      <c r="K58" s="39"/>
      <c r="L58" s="38"/>
      <c r="M58" s="39"/>
      <c r="N58" s="38"/>
      <c r="O58" s="39"/>
      <c r="P58" s="40"/>
      <c r="Q58" s="38"/>
      <c r="R58" s="40"/>
    </row>
    <row r="59" spans="1:18" ht="15" x14ac:dyDescent="0.2">
      <c r="A59" s="32" t="s">
        <v>246</v>
      </c>
      <c r="B59" s="62">
        <v>10929</v>
      </c>
      <c r="C59" s="55">
        <v>2</v>
      </c>
      <c r="D59" s="75">
        <v>0.62141973072873069</v>
      </c>
      <c r="E59" s="34"/>
      <c r="F59" s="33"/>
      <c r="G59" s="34"/>
      <c r="H59" s="33"/>
      <c r="I59" s="34"/>
      <c r="J59" s="33"/>
      <c r="K59" s="34"/>
      <c r="L59" s="33"/>
      <c r="M59" s="34"/>
      <c r="N59" s="33"/>
      <c r="O59" s="34"/>
      <c r="P59" s="35"/>
      <c r="Q59" s="33"/>
      <c r="R59" s="35"/>
    </row>
    <row r="60" spans="1:18" ht="15" x14ac:dyDescent="0.2">
      <c r="A60" s="36" t="s">
        <v>248</v>
      </c>
      <c r="B60" s="63">
        <v>3730</v>
      </c>
      <c r="C60" s="37">
        <v>1</v>
      </c>
      <c r="D60" s="74">
        <v>1.1496613277812027</v>
      </c>
      <c r="E60" s="39">
        <v>23.75</v>
      </c>
      <c r="F60" s="38"/>
      <c r="G60" s="39">
        <v>56.75</v>
      </c>
      <c r="H60" s="38"/>
      <c r="I60" s="39">
        <v>106.25</v>
      </c>
      <c r="J60" s="38"/>
      <c r="K60" s="39">
        <v>188.75</v>
      </c>
      <c r="L60" s="38"/>
      <c r="M60" s="39">
        <v>473.75</v>
      </c>
      <c r="N60" s="38"/>
      <c r="O60" s="39">
        <v>1355</v>
      </c>
      <c r="P60" s="40"/>
      <c r="Q60" s="38">
        <v>2805</v>
      </c>
      <c r="R60" s="40"/>
    </row>
    <row r="61" spans="1:18" ht="15" x14ac:dyDescent="0.2">
      <c r="A61" s="32" t="s">
        <v>250</v>
      </c>
      <c r="B61" s="62">
        <v>2800</v>
      </c>
      <c r="C61" s="55">
        <v>1</v>
      </c>
      <c r="D61" s="75">
        <v>1.1820989856011026</v>
      </c>
      <c r="E61" s="34">
        <v>73.33</v>
      </c>
      <c r="F61" s="33"/>
      <c r="G61" s="34">
        <v>108.51</v>
      </c>
      <c r="H61" s="33"/>
      <c r="I61" s="34">
        <v>187.47</v>
      </c>
      <c r="J61" s="33"/>
      <c r="K61" s="34">
        <v>363.57</v>
      </c>
      <c r="L61" s="33"/>
      <c r="M61" s="34">
        <v>820.57</v>
      </c>
      <c r="N61" s="33"/>
      <c r="O61" s="34">
        <v>2286.0700000000002</v>
      </c>
      <c r="P61" s="35"/>
      <c r="Q61" s="33">
        <v>4815.2899999999991</v>
      </c>
      <c r="R61" s="35"/>
    </row>
    <row r="62" spans="1:18" ht="15" x14ac:dyDescent="0.2">
      <c r="A62" s="36" t="s">
        <v>251</v>
      </c>
      <c r="B62" s="63">
        <v>909</v>
      </c>
      <c r="C62" s="37">
        <v>1</v>
      </c>
      <c r="D62" s="74">
        <v>1.0979568576132381</v>
      </c>
      <c r="E62" s="39">
        <v>18.5</v>
      </c>
      <c r="F62" s="38"/>
      <c r="G62" s="39">
        <v>48.5</v>
      </c>
      <c r="H62" s="38"/>
      <c r="I62" s="39">
        <v>93.5</v>
      </c>
      <c r="J62" s="38"/>
      <c r="K62" s="39">
        <v>168.5</v>
      </c>
      <c r="L62" s="38"/>
      <c r="M62" s="39">
        <v>318.5</v>
      </c>
      <c r="N62" s="38"/>
      <c r="O62" s="39">
        <v>780.38</v>
      </c>
      <c r="P62" s="40"/>
      <c r="Q62" s="38">
        <v>1540.35</v>
      </c>
      <c r="R62" s="40"/>
    </row>
    <row r="63" spans="1:18" ht="15" x14ac:dyDescent="0.2">
      <c r="A63" s="32" t="s">
        <v>253</v>
      </c>
      <c r="B63" s="62">
        <v>220</v>
      </c>
      <c r="C63" s="55">
        <v>1</v>
      </c>
      <c r="D63" s="75">
        <v>1.1018331583622709</v>
      </c>
      <c r="E63" s="34">
        <v>22</v>
      </c>
      <c r="F63" s="33"/>
      <c r="G63" s="34">
        <v>40.200000000000003</v>
      </c>
      <c r="H63" s="33"/>
      <c r="I63" s="34">
        <v>67.5</v>
      </c>
      <c r="J63" s="33"/>
      <c r="K63" s="34">
        <v>113</v>
      </c>
      <c r="L63" s="33"/>
      <c r="M63" s="34">
        <v>204</v>
      </c>
      <c r="N63" s="33"/>
      <c r="O63" s="34">
        <v>510</v>
      </c>
      <c r="P63" s="35"/>
      <c r="Q63" s="33">
        <v>985</v>
      </c>
      <c r="R63" s="35"/>
    </row>
    <row r="64" spans="1:18" ht="15" x14ac:dyDescent="0.2">
      <c r="A64" s="36" t="s">
        <v>255</v>
      </c>
      <c r="B64" s="63">
        <v>834</v>
      </c>
      <c r="C64" s="37">
        <v>1</v>
      </c>
      <c r="D64" s="74">
        <v>1.1370612413874679</v>
      </c>
      <c r="E64" s="39">
        <v>14.22</v>
      </c>
      <c r="F64" s="38"/>
      <c r="G64" s="39">
        <v>42.22</v>
      </c>
      <c r="H64" s="38"/>
      <c r="I64" s="39">
        <v>92.02</v>
      </c>
      <c r="J64" s="38"/>
      <c r="K64" s="39">
        <v>175.02</v>
      </c>
      <c r="L64" s="38"/>
      <c r="M64" s="39">
        <v>341.02</v>
      </c>
      <c r="N64" s="38"/>
      <c r="O64" s="39">
        <v>860.35</v>
      </c>
      <c r="P64" s="40"/>
      <c r="Q64" s="38">
        <v>1725.9</v>
      </c>
      <c r="R64" s="40"/>
    </row>
    <row r="65" spans="1:18" ht="15" x14ac:dyDescent="0.2">
      <c r="A65" s="32" t="s">
        <v>257</v>
      </c>
      <c r="B65" s="62">
        <v>5015</v>
      </c>
      <c r="C65" s="55">
        <v>1</v>
      </c>
      <c r="D65" s="75">
        <v>1.2613833669063914</v>
      </c>
      <c r="E65" s="34">
        <v>50</v>
      </c>
      <c r="F65" s="33"/>
      <c r="G65" s="34">
        <v>82.5</v>
      </c>
      <c r="H65" s="33"/>
      <c r="I65" s="34">
        <v>156.25</v>
      </c>
      <c r="J65" s="33"/>
      <c r="K65" s="34">
        <v>335</v>
      </c>
      <c r="L65" s="33"/>
      <c r="M65" s="34">
        <v>797.5</v>
      </c>
      <c r="N65" s="33"/>
      <c r="O65" s="34">
        <v>2213</v>
      </c>
      <c r="P65" s="35"/>
      <c r="Q65" s="33">
        <v>4618.5</v>
      </c>
      <c r="R65" s="35"/>
    </row>
    <row r="66" spans="1:18" ht="15" x14ac:dyDescent="0.2">
      <c r="A66" s="36" t="s">
        <v>259</v>
      </c>
      <c r="B66" s="63">
        <v>21</v>
      </c>
      <c r="C66" s="37">
        <v>1</v>
      </c>
      <c r="D66" s="74"/>
      <c r="E66" s="39">
        <v>17</v>
      </c>
      <c r="F66" s="38"/>
      <c r="G66" s="39">
        <v>40.799999999999997</v>
      </c>
      <c r="H66" s="38"/>
      <c r="I66" s="39">
        <v>93.3</v>
      </c>
      <c r="J66" s="38"/>
      <c r="K66" s="39">
        <v>180.8</v>
      </c>
      <c r="L66" s="38"/>
      <c r="M66" s="39">
        <v>355.8</v>
      </c>
      <c r="N66" s="38"/>
      <c r="O66" s="39">
        <v>880.8</v>
      </c>
      <c r="P66" s="40"/>
      <c r="Q66" s="38">
        <v>1755.8</v>
      </c>
      <c r="R66" s="40"/>
    </row>
    <row r="67" spans="1:18" ht="15" x14ac:dyDescent="0.2">
      <c r="A67" s="32" t="s">
        <v>261</v>
      </c>
      <c r="B67" s="62">
        <v>1092</v>
      </c>
      <c r="C67" s="55">
        <v>1</v>
      </c>
      <c r="D67" s="75">
        <v>0.82844771063271772</v>
      </c>
      <c r="E67" s="34">
        <v>22.5</v>
      </c>
      <c r="F67" s="33"/>
      <c r="G67" s="34">
        <v>69.25</v>
      </c>
      <c r="H67" s="33"/>
      <c r="I67" s="34">
        <v>174.25</v>
      </c>
      <c r="J67" s="33"/>
      <c r="K67" s="34">
        <v>349.25</v>
      </c>
      <c r="L67" s="33"/>
      <c r="M67" s="34">
        <v>699.25</v>
      </c>
      <c r="N67" s="33"/>
      <c r="O67" s="34">
        <v>1780.25</v>
      </c>
      <c r="P67" s="35"/>
      <c r="Q67" s="33">
        <v>3586.5</v>
      </c>
      <c r="R67" s="35"/>
    </row>
    <row r="68" spans="1:18" ht="15" x14ac:dyDescent="0.2">
      <c r="A68" s="36" t="s">
        <v>264</v>
      </c>
      <c r="B68" s="63">
        <v>648</v>
      </c>
      <c r="C68" s="37">
        <v>1</v>
      </c>
      <c r="D68" s="74">
        <v>0.99163815509828657</v>
      </c>
      <c r="E68" s="39">
        <v>30</v>
      </c>
      <c r="F68" s="38"/>
      <c r="G68" s="39">
        <v>65.900000000000006</v>
      </c>
      <c r="H68" s="38"/>
      <c r="I68" s="39">
        <v>146.15</v>
      </c>
      <c r="J68" s="38"/>
      <c r="K68" s="39">
        <v>279.89999999999998</v>
      </c>
      <c r="L68" s="38"/>
      <c r="M68" s="39">
        <v>547.4</v>
      </c>
      <c r="N68" s="38"/>
      <c r="O68" s="39">
        <v>1361.8999999999999</v>
      </c>
      <c r="P68" s="40"/>
      <c r="Q68" s="38">
        <v>2714.2</v>
      </c>
      <c r="R68" s="40"/>
    </row>
    <row r="69" spans="1:18" ht="15" x14ac:dyDescent="0.2">
      <c r="A69" s="32" t="s">
        <v>77</v>
      </c>
      <c r="B69" s="62">
        <v>300000</v>
      </c>
      <c r="C69" s="55">
        <v>1</v>
      </c>
      <c r="D69" s="75">
        <v>1.1033658825467274</v>
      </c>
      <c r="E69" s="34">
        <v>8.8699999999999992</v>
      </c>
      <c r="F69" s="33">
        <v>12.42</v>
      </c>
      <c r="G69" s="34">
        <v>26.07</v>
      </c>
      <c r="H69" s="33">
        <v>36.520000000000003</v>
      </c>
      <c r="I69" s="34">
        <v>51.87</v>
      </c>
      <c r="J69" s="33">
        <v>72.67</v>
      </c>
      <c r="K69" s="34">
        <v>94.87</v>
      </c>
      <c r="L69" s="33">
        <v>132.91999999999999</v>
      </c>
      <c r="M69" s="34">
        <v>180.87</v>
      </c>
      <c r="N69" s="33">
        <v>253.42</v>
      </c>
      <c r="O69" s="34">
        <v>442.91</v>
      </c>
      <c r="P69" s="35">
        <v>620.58000000000004</v>
      </c>
      <c r="Q69" s="33">
        <v>880.33</v>
      </c>
      <c r="R69" s="35">
        <v>1233.47</v>
      </c>
    </row>
    <row r="70" spans="1:18" ht="15" x14ac:dyDescent="0.2">
      <c r="A70" s="36" t="s">
        <v>266</v>
      </c>
      <c r="B70" s="63">
        <v>332</v>
      </c>
      <c r="C70" s="37">
        <v>1</v>
      </c>
      <c r="D70" s="74">
        <v>1.3089471875389225</v>
      </c>
      <c r="E70" s="39">
        <v>13.25</v>
      </c>
      <c r="F70" s="38"/>
      <c r="G70" s="39">
        <v>33.82</v>
      </c>
      <c r="H70" s="38"/>
      <c r="I70" s="39">
        <v>75.819999999999993</v>
      </c>
      <c r="J70" s="38"/>
      <c r="K70" s="39">
        <v>150.82</v>
      </c>
      <c r="L70" s="38"/>
      <c r="M70" s="39">
        <v>300.82</v>
      </c>
      <c r="N70" s="38"/>
      <c r="O70" s="39">
        <v>770.07</v>
      </c>
      <c r="P70" s="40"/>
      <c r="Q70" s="38">
        <v>1551.82</v>
      </c>
      <c r="R70" s="40"/>
    </row>
    <row r="71" spans="1:18" ht="15" x14ac:dyDescent="0.2">
      <c r="A71" s="32" t="s">
        <v>268</v>
      </c>
      <c r="B71" s="62">
        <v>2350</v>
      </c>
      <c r="C71" s="55">
        <v>1</v>
      </c>
      <c r="D71" s="75">
        <v>0.96533849690303453</v>
      </c>
      <c r="E71" s="34">
        <v>17.75</v>
      </c>
      <c r="F71" s="33"/>
      <c r="G71" s="34">
        <v>49.35</v>
      </c>
      <c r="H71" s="33"/>
      <c r="I71" s="34">
        <v>112.35</v>
      </c>
      <c r="J71" s="33"/>
      <c r="K71" s="34">
        <v>217.35</v>
      </c>
      <c r="L71" s="33"/>
      <c r="M71" s="34">
        <v>427.35</v>
      </c>
      <c r="N71" s="33"/>
      <c r="O71" s="34">
        <v>1083.98</v>
      </c>
      <c r="P71" s="35"/>
      <c r="Q71" s="33">
        <v>2178.35</v>
      </c>
      <c r="R71" s="35"/>
    </row>
    <row r="72" spans="1:18" ht="15" x14ac:dyDescent="0.2">
      <c r="A72" s="36" t="s">
        <v>269</v>
      </c>
      <c r="B72" s="63">
        <v>1950</v>
      </c>
      <c r="C72" s="37">
        <v>1</v>
      </c>
      <c r="D72" s="74">
        <v>0.5398604490491421</v>
      </c>
      <c r="E72" s="39">
        <v>5.29</v>
      </c>
      <c r="F72" s="38"/>
      <c r="G72" s="39">
        <v>50.55</v>
      </c>
      <c r="H72" s="38"/>
      <c r="I72" s="39">
        <v>142.15</v>
      </c>
      <c r="J72" s="38"/>
      <c r="K72" s="39">
        <v>330.65</v>
      </c>
      <c r="L72" s="38"/>
      <c r="M72" s="39">
        <v>707.65</v>
      </c>
      <c r="N72" s="38"/>
      <c r="O72" s="39">
        <v>1842.19</v>
      </c>
      <c r="P72" s="40"/>
      <c r="Q72" s="38">
        <v>3735.97</v>
      </c>
      <c r="R72" s="40"/>
    </row>
    <row r="73" spans="1:18" ht="15" x14ac:dyDescent="0.2">
      <c r="A73" s="32" t="s">
        <v>270</v>
      </c>
      <c r="B73" s="62">
        <v>162</v>
      </c>
      <c r="C73" s="55">
        <v>1</v>
      </c>
      <c r="D73" s="75">
        <v>1.157314974182444</v>
      </c>
      <c r="E73" s="34">
        <v>25</v>
      </c>
      <c r="F73" s="33"/>
      <c r="G73" s="34">
        <v>67.5</v>
      </c>
      <c r="H73" s="33"/>
      <c r="I73" s="34">
        <v>157.5</v>
      </c>
      <c r="J73" s="33"/>
      <c r="K73" s="34">
        <v>320</v>
      </c>
      <c r="L73" s="33"/>
      <c r="M73" s="34">
        <v>645</v>
      </c>
      <c r="N73" s="33"/>
      <c r="O73" s="34">
        <v>2186.3999999999996</v>
      </c>
      <c r="P73" s="35"/>
      <c r="Q73" s="33">
        <v>4403</v>
      </c>
      <c r="R73" s="35"/>
    </row>
    <row r="74" spans="1:18" ht="15" x14ac:dyDescent="0.2">
      <c r="A74" s="36" t="s">
        <v>272</v>
      </c>
      <c r="B74" s="63">
        <v>265</v>
      </c>
      <c r="C74" s="37">
        <v>1</v>
      </c>
      <c r="D74" s="74">
        <v>2.6132202250965899</v>
      </c>
      <c r="E74" s="39">
        <v>30</v>
      </c>
      <c r="F74" s="38"/>
      <c r="G74" s="39">
        <v>101.8</v>
      </c>
      <c r="H74" s="38"/>
      <c r="I74" s="39">
        <v>260.8</v>
      </c>
      <c r="J74" s="38"/>
      <c r="K74" s="39">
        <v>525.79999999999995</v>
      </c>
      <c r="L74" s="38"/>
      <c r="M74" s="39">
        <v>1055.8</v>
      </c>
      <c r="N74" s="38"/>
      <c r="O74" s="39">
        <v>2690.8</v>
      </c>
      <c r="P74" s="40"/>
      <c r="Q74" s="38">
        <v>5415.8</v>
      </c>
      <c r="R74" s="40"/>
    </row>
    <row r="75" spans="1:18" ht="15" x14ac:dyDescent="0.2">
      <c r="A75" s="32" t="s">
        <v>274</v>
      </c>
      <c r="B75" s="62">
        <v>672</v>
      </c>
      <c r="C75" s="55">
        <v>1</v>
      </c>
      <c r="D75" s="75"/>
      <c r="E75" s="34">
        <v>10.75</v>
      </c>
      <c r="F75" s="33"/>
      <c r="G75" s="34">
        <v>26.35</v>
      </c>
      <c r="H75" s="33"/>
      <c r="I75" s="34">
        <v>55.6</v>
      </c>
      <c r="J75" s="33"/>
      <c r="K75" s="34">
        <v>104.35</v>
      </c>
      <c r="L75" s="33"/>
      <c r="M75" s="34">
        <v>201.85</v>
      </c>
      <c r="N75" s="33"/>
      <c r="O75" s="34">
        <v>518.6</v>
      </c>
      <c r="P75" s="35"/>
      <c r="Q75" s="33">
        <v>1046.0999999999999</v>
      </c>
      <c r="R75" s="35"/>
    </row>
    <row r="76" spans="1:18" ht="15" x14ac:dyDescent="0.2">
      <c r="A76" s="36" t="s">
        <v>276</v>
      </c>
      <c r="B76" s="63">
        <v>40</v>
      </c>
      <c r="C76" s="37">
        <v>1</v>
      </c>
      <c r="D76" s="74">
        <v>0.44221700673062314</v>
      </c>
      <c r="E76" s="39">
        <v>20</v>
      </c>
      <c r="F76" s="38"/>
      <c r="G76" s="39">
        <v>35</v>
      </c>
      <c r="H76" s="38"/>
      <c r="I76" s="39">
        <v>57.5</v>
      </c>
      <c r="J76" s="38"/>
      <c r="K76" s="39">
        <v>95</v>
      </c>
      <c r="L76" s="38"/>
      <c r="M76" s="39">
        <v>170</v>
      </c>
      <c r="N76" s="38"/>
      <c r="O76" s="39">
        <v>415</v>
      </c>
      <c r="P76" s="40"/>
      <c r="Q76" s="38">
        <v>800</v>
      </c>
      <c r="R76" s="40"/>
    </row>
    <row r="77" spans="1:18" ht="15" x14ac:dyDescent="0.2">
      <c r="A77" s="32" t="s">
        <v>78</v>
      </c>
      <c r="B77" s="62">
        <v>4027</v>
      </c>
      <c r="C77" s="55">
        <v>1</v>
      </c>
      <c r="D77" s="75">
        <v>1.3491121881459007</v>
      </c>
      <c r="E77" s="34">
        <v>35.28</v>
      </c>
      <c r="F77" s="33"/>
      <c r="G77" s="34">
        <v>80.87</v>
      </c>
      <c r="H77" s="33"/>
      <c r="I77" s="34">
        <v>207.47</v>
      </c>
      <c r="J77" s="33"/>
      <c r="K77" s="34">
        <v>481.72</v>
      </c>
      <c r="L77" s="33"/>
      <c r="M77" s="34">
        <v>1031.72</v>
      </c>
      <c r="N77" s="33"/>
      <c r="O77" s="34">
        <v>2701.7</v>
      </c>
      <c r="P77" s="35"/>
      <c r="Q77" s="33">
        <v>5501.98</v>
      </c>
      <c r="R77" s="35"/>
    </row>
    <row r="78" spans="1:18" ht="15" x14ac:dyDescent="0.2">
      <c r="A78" s="36" t="s">
        <v>280</v>
      </c>
      <c r="B78" s="63">
        <v>380</v>
      </c>
      <c r="C78" s="37">
        <v>1</v>
      </c>
      <c r="D78" s="74"/>
      <c r="E78" s="39">
        <v>0</v>
      </c>
      <c r="F78" s="38"/>
      <c r="G78" s="39">
        <v>110</v>
      </c>
      <c r="H78" s="38"/>
      <c r="I78" s="39">
        <v>275</v>
      </c>
      <c r="J78" s="38"/>
      <c r="K78" s="39">
        <v>550</v>
      </c>
      <c r="L78" s="38"/>
      <c r="M78" s="39">
        <v>1100</v>
      </c>
      <c r="N78" s="38"/>
      <c r="O78" s="39">
        <v>2750</v>
      </c>
      <c r="P78" s="40"/>
      <c r="Q78" s="38">
        <v>5500</v>
      </c>
      <c r="R78" s="40"/>
    </row>
    <row r="79" spans="1:18" ht="15" x14ac:dyDescent="0.2">
      <c r="A79" s="32" t="s">
        <v>282</v>
      </c>
      <c r="B79" s="62">
        <v>1650</v>
      </c>
      <c r="C79" s="55">
        <v>1</v>
      </c>
      <c r="D79" s="75">
        <v>1.1512269751997148</v>
      </c>
      <c r="E79" s="34">
        <v>12.75</v>
      </c>
      <c r="F79" s="33"/>
      <c r="G79" s="34">
        <v>51.85</v>
      </c>
      <c r="H79" s="33"/>
      <c r="I79" s="34">
        <v>129.1</v>
      </c>
      <c r="J79" s="33"/>
      <c r="K79" s="34">
        <v>257.85000000000002</v>
      </c>
      <c r="L79" s="33"/>
      <c r="M79" s="34">
        <v>515.35</v>
      </c>
      <c r="N79" s="33"/>
      <c r="O79" s="34">
        <v>1296.1300000000001</v>
      </c>
      <c r="P79" s="35"/>
      <c r="Q79" s="33">
        <v>2592.25</v>
      </c>
      <c r="R79" s="35"/>
    </row>
    <row r="80" spans="1:18" ht="15" x14ac:dyDescent="0.2">
      <c r="A80" s="36" t="s">
        <v>284</v>
      </c>
      <c r="B80" s="63">
        <v>2075</v>
      </c>
      <c r="C80" s="37">
        <v>1</v>
      </c>
      <c r="D80" s="74">
        <v>1.0674353502037197</v>
      </c>
      <c r="E80" s="39">
        <v>10</v>
      </c>
      <c r="F80" s="38"/>
      <c r="G80" s="39">
        <v>24.9</v>
      </c>
      <c r="H80" s="38"/>
      <c r="I80" s="39">
        <v>49.65</v>
      </c>
      <c r="J80" s="38"/>
      <c r="K80" s="39">
        <v>94.4</v>
      </c>
      <c r="L80" s="38"/>
      <c r="M80" s="39">
        <v>194.4</v>
      </c>
      <c r="N80" s="38"/>
      <c r="O80" s="39">
        <v>504.4</v>
      </c>
      <c r="P80" s="40"/>
      <c r="Q80" s="38">
        <v>1009.4</v>
      </c>
      <c r="R80" s="40"/>
    </row>
    <row r="81" spans="1:18" ht="15" x14ac:dyDescent="0.2">
      <c r="A81" s="32" t="s">
        <v>286</v>
      </c>
      <c r="B81" s="62">
        <v>3382</v>
      </c>
      <c r="C81" s="55">
        <v>2</v>
      </c>
      <c r="D81" s="75">
        <v>0.48682782201181168</v>
      </c>
      <c r="E81" s="34"/>
      <c r="F81" s="33"/>
      <c r="G81" s="34"/>
      <c r="H81" s="33"/>
      <c r="I81" s="34"/>
      <c r="J81" s="33"/>
      <c r="K81" s="34"/>
      <c r="L81" s="33"/>
      <c r="M81" s="34"/>
      <c r="N81" s="33"/>
      <c r="O81" s="34"/>
      <c r="P81" s="35"/>
      <c r="Q81" s="33"/>
      <c r="R81" s="35"/>
    </row>
    <row r="82" spans="1:18" ht="15" x14ac:dyDescent="0.2">
      <c r="A82" s="36" t="s">
        <v>289</v>
      </c>
      <c r="B82" s="63">
        <v>289</v>
      </c>
      <c r="C82" s="37">
        <v>1</v>
      </c>
      <c r="D82" s="74">
        <v>0.4796151760239572</v>
      </c>
      <c r="E82" s="39">
        <v>8</v>
      </c>
      <c r="F82" s="38"/>
      <c r="G82" s="39">
        <v>18</v>
      </c>
      <c r="H82" s="38"/>
      <c r="I82" s="39">
        <v>36.75</v>
      </c>
      <c r="J82" s="38"/>
      <c r="K82" s="39">
        <v>68</v>
      </c>
      <c r="L82" s="38"/>
      <c r="M82" s="39">
        <v>130.5</v>
      </c>
      <c r="N82" s="38"/>
      <c r="O82" s="39">
        <v>324</v>
      </c>
      <c r="P82" s="40"/>
      <c r="Q82" s="38">
        <v>646.5</v>
      </c>
      <c r="R82" s="40"/>
    </row>
    <row r="83" spans="1:18" ht="15" x14ac:dyDescent="0.2">
      <c r="A83" s="32" t="s">
        <v>291</v>
      </c>
      <c r="B83" s="62">
        <v>1085</v>
      </c>
      <c r="C83" s="55">
        <v>1</v>
      </c>
      <c r="D83" s="75">
        <v>1.155945951855172</v>
      </c>
      <c r="E83" s="34">
        <v>12.5</v>
      </c>
      <c r="F83" s="33"/>
      <c r="G83" s="34">
        <v>21.5</v>
      </c>
      <c r="H83" s="33"/>
      <c r="I83" s="34">
        <v>46.25</v>
      </c>
      <c r="J83" s="33"/>
      <c r="K83" s="34">
        <v>87.5</v>
      </c>
      <c r="L83" s="33"/>
      <c r="M83" s="34">
        <v>170</v>
      </c>
      <c r="N83" s="33"/>
      <c r="O83" s="34">
        <v>436</v>
      </c>
      <c r="P83" s="35"/>
      <c r="Q83" s="33">
        <v>873.5</v>
      </c>
      <c r="R83" s="35"/>
    </row>
    <row r="84" spans="1:18" ht="15" x14ac:dyDescent="0.2">
      <c r="A84" s="36" t="s">
        <v>293</v>
      </c>
      <c r="B84" s="63">
        <v>5500</v>
      </c>
      <c r="C84" s="37">
        <v>1</v>
      </c>
      <c r="D84" s="74">
        <v>1</v>
      </c>
      <c r="E84" s="39">
        <v>28.5</v>
      </c>
      <c r="F84" s="38"/>
      <c r="G84" s="39">
        <v>40.5</v>
      </c>
      <c r="H84" s="38"/>
      <c r="I84" s="39">
        <v>60</v>
      </c>
      <c r="J84" s="38"/>
      <c r="K84" s="39">
        <v>97.5</v>
      </c>
      <c r="L84" s="38"/>
      <c r="M84" s="39">
        <v>184.5</v>
      </c>
      <c r="N84" s="38"/>
      <c r="O84" s="39">
        <v>458.1</v>
      </c>
      <c r="P84" s="40"/>
      <c r="Q84" s="38">
        <v>912.5</v>
      </c>
      <c r="R84" s="40"/>
    </row>
    <row r="85" spans="1:18" ht="15" x14ac:dyDescent="0.2">
      <c r="A85" s="32" t="s">
        <v>295</v>
      </c>
      <c r="B85" s="62">
        <v>20000</v>
      </c>
      <c r="C85" s="55">
        <v>1</v>
      </c>
      <c r="D85" s="75">
        <v>1.1065290708068043</v>
      </c>
      <c r="E85" s="34">
        <v>13</v>
      </c>
      <c r="F85" s="33"/>
      <c r="G85" s="34">
        <v>38</v>
      </c>
      <c r="H85" s="33"/>
      <c r="I85" s="34">
        <v>89.3</v>
      </c>
      <c r="J85" s="33"/>
      <c r="K85" s="34">
        <v>174.8</v>
      </c>
      <c r="L85" s="33"/>
      <c r="M85" s="34">
        <v>345.8</v>
      </c>
      <c r="N85" s="33"/>
      <c r="O85" s="34">
        <v>859.68</v>
      </c>
      <c r="P85" s="35"/>
      <c r="Q85" s="33">
        <v>1717.8</v>
      </c>
      <c r="R85" s="35"/>
    </row>
    <row r="86" spans="1:18" ht="15" x14ac:dyDescent="0.2">
      <c r="A86" s="36" t="s">
        <v>297</v>
      </c>
      <c r="B86" s="63"/>
      <c r="C86" s="37"/>
      <c r="D86" s="74"/>
      <c r="E86" s="39"/>
      <c r="F86" s="38"/>
      <c r="G86" s="39"/>
      <c r="H86" s="38"/>
      <c r="I86" s="39"/>
      <c r="J86" s="38"/>
      <c r="K86" s="39"/>
      <c r="L86" s="38"/>
      <c r="M86" s="39"/>
      <c r="N86" s="38"/>
      <c r="O86" s="39"/>
      <c r="P86" s="40"/>
      <c r="Q86" s="38"/>
      <c r="R86" s="40"/>
    </row>
    <row r="87" spans="1:18" ht="15" x14ac:dyDescent="0.2">
      <c r="A87" s="32" t="s">
        <v>299</v>
      </c>
      <c r="B87" s="62">
        <v>1850</v>
      </c>
      <c r="C87" s="55">
        <v>1</v>
      </c>
      <c r="D87" s="75">
        <v>2.3364186988089242</v>
      </c>
      <c r="E87" s="34">
        <v>54</v>
      </c>
      <c r="F87" s="33"/>
      <c r="G87" s="34">
        <v>81</v>
      </c>
      <c r="H87" s="33"/>
      <c r="I87" s="34">
        <v>126</v>
      </c>
      <c r="J87" s="33"/>
      <c r="K87" s="34">
        <v>201</v>
      </c>
      <c r="L87" s="33"/>
      <c r="M87" s="34">
        <v>351</v>
      </c>
      <c r="N87" s="33"/>
      <c r="O87" s="34">
        <v>801</v>
      </c>
      <c r="P87" s="35"/>
      <c r="Q87" s="33">
        <v>1566</v>
      </c>
      <c r="R87" s="35"/>
    </row>
    <row r="88" spans="1:18" ht="15" x14ac:dyDescent="0.2">
      <c r="A88" s="36" t="s">
        <v>301</v>
      </c>
      <c r="B88" s="63">
        <v>11785</v>
      </c>
      <c r="C88" s="37">
        <v>2</v>
      </c>
      <c r="D88" s="74">
        <v>0.93230944628155743</v>
      </c>
      <c r="E88" s="39"/>
      <c r="F88" s="38"/>
      <c r="G88" s="39"/>
      <c r="H88" s="38"/>
      <c r="I88" s="39"/>
      <c r="J88" s="38"/>
      <c r="K88" s="39"/>
      <c r="L88" s="38"/>
      <c r="M88" s="39"/>
      <c r="N88" s="38"/>
      <c r="O88" s="39"/>
      <c r="P88" s="40"/>
      <c r="Q88" s="38"/>
      <c r="R88" s="40"/>
    </row>
    <row r="89" spans="1:18" ht="15" x14ac:dyDescent="0.2">
      <c r="A89" s="32" t="s">
        <v>303</v>
      </c>
      <c r="B89" s="62">
        <v>2417</v>
      </c>
      <c r="C89" s="55">
        <v>1</v>
      </c>
      <c r="D89" s="75"/>
      <c r="E89" s="34">
        <v>11.75</v>
      </c>
      <c r="F89" s="33"/>
      <c r="G89" s="34">
        <v>54.55</v>
      </c>
      <c r="H89" s="33"/>
      <c r="I89" s="34">
        <v>152.05000000000001</v>
      </c>
      <c r="J89" s="33"/>
      <c r="K89" s="34">
        <v>314.55</v>
      </c>
      <c r="L89" s="33"/>
      <c r="M89" s="34">
        <v>639.54999999999995</v>
      </c>
      <c r="N89" s="33"/>
      <c r="O89" s="34">
        <v>1622</v>
      </c>
      <c r="P89" s="35"/>
      <c r="Q89" s="33">
        <v>3251</v>
      </c>
      <c r="R89" s="35"/>
    </row>
    <row r="90" spans="1:18" ht="15" x14ac:dyDescent="0.2">
      <c r="A90" s="36" t="s">
        <v>79</v>
      </c>
      <c r="B90" s="63"/>
      <c r="C90" s="37"/>
      <c r="D90" s="74">
        <v>1.1935173056966621</v>
      </c>
      <c r="E90" s="39"/>
      <c r="F90" s="38"/>
      <c r="G90" s="39"/>
      <c r="H90" s="38"/>
      <c r="I90" s="39"/>
      <c r="J90" s="38"/>
      <c r="K90" s="39"/>
      <c r="L90" s="38"/>
      <c r="M90" s="39"/>
      <c r="N90" s="38"/>
      <c r="O90" s="39"/>
      <c r="P90" s="40"/>
      <c r="Q90" s="38"/>
      <c r="R90" s="40"/>
    </row>
    <row r="91" spans="1:18" ht="15" x14ac:dyDescent="0.2">
      <c r="A91" s="32" t="s">
        <v>306</v>
      </c>
      <c r="B91" s="62">
        <v>22770</v>
      </c>
      <c r="C91" s="55">
        <v>1</v>
      </c>
      <c r="D91" s="75">
        <v>1.2541747073039526</v>
      </c>
      <c r="E91" s="34">
        <v>24.76</v>
      </c>
      <c r="F91" s="33">
        <v>32.19</v>
      </c>
      <c r="G91" s="34">
        <v>58.19</v>
      </c>
      <c r="H91" s="33">
        <v>75.69</v>
      </c>
      <c r="I91" s="34">
        <v>174.24</v>
      </c>
      <c r="J91" s="33">
        <v>226.49</v>
      </c>
      <c r="K91" s="34">
        <v>388.99</v>
      </c>
      <c r="L91" s="33">
        <v>505.49</v>
      </c>
      <c r="M91" s="34">
        <v>818.49</v>
      </c>
      <c r="N91" s="33">
        <v>1063.49</v>
      </c>
      <c r="O91" s="34">
        <v>2122.3000000000002</v>
      </c>
      <c r="P91" s="35">
        <v>2757.39</v>
      </c>
      <c r="Q91" s="33">
        <v>4311.3</v>
      </c>
      <c r="R91" s="35">
        <v>5601.34</v>
      </c>
    </row>
    <row r="92" spans="1:18" ht="15" x14ac:dyDescent="0.2">
      <c r="A92" s="36" t="s">
        <v>308</v>
      </c>
      <c r="B92" s="63">
        <v>37</v>
      </c>
      <c r="C92" s="37">
        <v>1</v>
      </c>
      <c r="D92" s="74"/>
      <c r="E92" s="39">
        <v>5</v>
      </c>
      <c r="F92" s="38"/>
      <c r="G92" s="39">
        <v>7.5</v>
      </c>
      <c r="H92" s="38"/>
      <c r="I92" s="39">
        <v>15</v>
      </c>
      <c r="J92" s="38"/>
      <c r="K92" s="39">
        <v>27.5</v>
      </c>
      <c r="L92" s="38"/>
      <c r="M92" s="39">
        <v>52.5</v>
      </c>
      <c r="N92" s="38"/>
      <c r="O92" s="39">
        <v>127.5</v>
      </c>
      <c r="P92" s="40"/>
      <c r="Q92" s="38">
        <v>252.5</v>
      </c>
      <c r="R92" s="40"/>
    </row>
    <row r="93" spans="1:18" ht="15" x14ac:dyDescent="0.2">
      <c r="A93" s="32" t="s">
        <v>310</v>
      </c>
      <c r="B93" s="62">
        <v>319</v>
      </c>
      <c r="C93" s="55">
        <v>1</v>
      </c>
      <c r="D93" s="75">
        <v>0.64360428358444421</v>
      </c>
      <c r="E93" s="34">
        <v>36</v>
      </c>
      <c r="F93" s="33"/>
      <c r="G93" s="34">
        <v>67.599999999999994</v>
      </c>
      <c r="H93" s="33"/>
      <c r="I93" s="34">
        <v>133.6</v>
      </c>
      <c r="J93" s="33"/>
      <c r="K93" s="34">
        <v>243.6</v>
      </c>
      <c r="L93" s="33"/>
      <c r="M93" s="34">
        <v>463.6</v>
      </c>
      <c r="N93" s="33"/>
      <c r="O93" s="34">
        <v>1123</v>
      </c>
      <c r="P93" s="35"/>
      <c r="Q93" s="33">
        <v>2194</v>
      </c>
      <c r="R93" s="35"/>
    </row>
    <row r="94" spans="1:18" ht="15" x14ac:dyDescent="0.2">
      <c r="A94" s="36" t="s">
        <v>312</v>
      </c>
      <c r="B94" s="63">
        <v>31</v>
      </c>
      <c r="C94" s="37">
        <v>1</v>
      </c>
      <c r="D94" s="74"/>
      <c r="E94" s="39">
        <v>10</v>
      </c>
      <c r="F94" s="38"/>
      <c r="G94" s="39">
        <v>30</v>
      </c>
      <c r="H94" s="38"/>
      <c r="I94" s="39">
        <v>60</v>
      </c>
      <c r="J94" s="38"/>
      <c r="K94" s="39">
        <v>110</v>
      </c>
      <c r="L94" s="38"/>
      <c r="M94" s="39">
        <v>210</v>
      </c>
      <c r="N94" s="38"/>
      <c r="O94" s="39">
        <v>510</v>
      </c>
      <c r="P94" s="40"/>
      <c r="Q94" s="38">
        <v>1010</v>
      </c>
      <c r="R94" s="40"/>
    </row>
    <row r="95" spans="1:18" ht="15" x14ac:dyDescent="0.2">
      <c r="A95" s="32" t="s">
        <v>313</v>
      </c>
      <c r="B95" s="62"/>
      <c r="C95" s="55"/>
      <c r="D95" s="75">
        <v>0.16402698342865524</v>
      </c>
      <c r="E95" s="34">
        <v>6.25</v>
      </c>
      <c r="F95" s="33"/>
      <c r="G95" s="34">
        <v>13</v>
      </c>
      <c r="H95" s="33"/>
      <c r="I95" s="34">
        <v>21.5</v>
      </c>
      <c r="J95" s="33"/>
      <c r="K95" s="34">
        <v>34</v>
      </c>
      <c r="L95" s="33"/>
      <c r="M95" s="34">
        <v>59</v>
      </c>
      <c r="N95" s="33"/>
      <c r="O95" s="34">
        <v>134</v>
      </c>
      <c r="P95" s="35"/>
      <c r="Q95" s="33">
        <v>259</v>
      </c>
      <c r="R95" s="35"/>
    </row>
    <row r="96" spans="1:18" ht="15" x14ac:dyDescent="0.2">
      <c r="A96" s="36" t="s">
        <v>315</v>
      </c>
      <c r="B96" s="63"/>
      <c r="C96" s="37"/>
      <c r="D96" s="74"/>
      <c r="E96" s="39"/>
      <c r="F96" s="38"/>
      <c r="G96" s="39"/>
      <c r="H96" s="38"/>
      <c r="I96" s="39"/>
      <c r="J96" s="38"/>
      <c r="K96" s="39"/>
      <c r="L96" s="38"/>
      <c r="M96" s="39"/>
      <c r="N96" s="38"/>
      <c r="O96" s="39"/>
      <c r="P96" s="40"/>
      <c r="Q96" s="38"/>
      <c r="R96" s="40"/>
    </row>
    <row r="97" spans="1:18" ht="15" x14ac:dyDescent="0.2">
      <c r="A97" s="32" t="s">
        <v>317</v>
      </c>
      <c r="B97" s="62">
        <v>2000</v>
      </c>
      <c r="C97" s="55">
        <v>1</v>
      </c>
      <c r="D97" s="75">
        <v>1.3965849821504206</v>
      </c>
      <c r="E97" s="34">
        <v>43</v>
      </c>
      <c r="F97" s="33"/>
      <c r="G97" s="34">
        <v>125.45</v>
      </c>
      <c r="H97" s="33"/>
      <c r="I97" s="34">
        <v>278.45</v>
      </c>
      <c r="J97" s="33"/>
      <c r="K97" s="34">
        <v>533.45000000000005</v>
      </c>
      <c r="L97" s="33"/>
      <c r="M97" s="34">
        <v>1043.45</v>
      </c>
      <c r="N97" s="33"/>
      <c r="O97" s="34">
        <v>2566.15</v>
      </c>
      <c r="P97" s="35"/>
      <c r="Q97" s="33">
        <v>5134</v>
      </c>
      <c r="R97" s="35"/>
    </row>
    <row r="98" spans="1:18" ht="15" x14ac:dyDescent="0.2">
      <c r="A98" s="36" t="s">
        <v>320</v>
      </c>
      <c r="B98" s="63">
        <v>3808</v>
      </c>
      <c r="C98" s="37">
        <v>1</v>
      </c>
      <c r="D98" s="74">
        <v>1.0054680831505824</v>
      </c>
      <c r="E98" s="39">
        <v>27.5</v>
      </c>
      <c r="F98" s="38"/>
      <c r="G98" s="39">
        <v>64</v>
      </c>
      <c r="H98" s="38"/>
      <c r="I98" s="39">
        <v>118.75</v>
      </c>
      <c r="J98" s="38"/>
      <c r="K98" s="39">
        <v>210</v>
      </c>
      <c r="L98" s="38"/>
      <c r="M98" s="39">
        <v>392.5</v>
      </c>
      <c r="N98" s="38"/>
      <c r="O98" s="39">
        <v>944.5</v>
      </c>
      <c r="P98" s="40"/>
      <c r="Q98" s="38">
        <v>1861.4</v>
      </c>
      <c r="R98" s="40"/>
    </row>
    <row r="99" spans="1:18" ht="15" x14ac:dyDescent="0.2">
      <c r="A99" s="32" t="s">
        <v>322</v>
      </c>
      <c r="B99" s="62">
        <v>8430</v>
      </c>
      <c r="C99" s="55">
        <v>1</v>
      </c>
      <c r="D99" s="75">
        <v>1.0663841083269054</v>
      </c>
      <c r="E99" s="34">
        <v>21.95</v>
      </c>
      <c r="F99" s="33"/>
      <c r="G99" s="34">
        <v>90.95</v>
      </c>
      <c r="H99" s="33"/>
      <c r="I99" s="34">
        <v>236.45</v>
      </c>
      <c r="J99" s="33"/>
      <c r="K99" s="34">
        <v>478.95</v>
      </c>
      <c r="L99" s="33"/>
      <c r="M99" s="34">
        <v>963.95</v>
      </c>
      <c r="N99" s="33"/>
      <c r="O99" s="34">
        <v>2434.88</v>
      </c>
      <c r="P99" s="35"/>
      <c r="Q99" s="33">
        <v>4869.75</v>
      </c>
      <c r="R99" s="35"/>
    </row>
    <row r="100" spans="1:18" ht="15" x14ac:dyDescent="0.2">
      <c r="A100" s="36" t="s">
        <v>324</v>
      </c>
      <c r="B100" s="63">
        <v>84</v>
      </c>
      <c r="C100" s="37">
        <v>1</v>
      </c>
      <c r="D100" s="74">
        <v>0.71595217264508604</v>
      </c>
      <c r="E100" s="39">
        <v>13.2</v>
      </c>
      <c r="F100" s="38"/>
      <c r="G100" s="39">
        <v>31.7</v>
      </c>
      <c r="H100" s="38"/>
      <c r="I100" s="39">
        <v>65.45</v>
      </c>
      <c r="J100" s="38"/>
      <c r="K100" s="39">
        <v>121.7</v>
      </c>
      <c r="L100" s="38"/>
      <c r="M100" s="39">
        <v>234.2</v>
      </c>
      <c r="N100" s="38"/>
      <c r="O100" s="39">
        <v>525</v>
      </c>
      <c r="P100" s="40"/>
      <c r="Q100" s="38">
        <v>1094</v>
      </c>
      <c r="R100" s="40"/>
    </row>
    <row r="101" spans="1:18" ht="15" x14ac:dyDescent="0.2">
      <c r="A101" s="32" t="s">
        <v>326</v>
      </c>
      <c r="B101" s="62">
        <v>13300</v>
      </c>
      <c r="C101" s="55">
        <v>1</v>
      </c>
      <c r="D101" s="75">
        <v>1.1595177044933009</v>
      </c>
      <c r="E101" s="34">
        <v>15.5</v>
      </c>
      <c r="F101" s="33">
        <v>19.5</v>
      </c>
      <c r="G101" s="34">
        <v>24.45</v>
      </c>
      <c r="H101" s="33">
        <v>29.3</v>
      </c>
      <c r="I101" s="34">
        <v>38.700000000000003</v>
      </c>
      <c r="J101" s="33">
        <v>45.05</v>
      </c>
      <c r="K101" s="34">
        <v>63.45</v>
      </c>
      <c r="L101" s="33">
        <v>72.3</v>
      </c>
      <c r="M101" s="34">
        <v>115.45</v>
      </c>
      <c r="N101" s="33">
        <v>129.30000000000001</v>
      </c>
      <c r="O101" s="34">
        <v>274.95</v>
      </c>
      <c r="P101" s="35">
        <v>303.8</v>
      </c>
      <c r="Q101" s="33">
        <v>539.95000000000005</v>
      </c>
      <c r="R101" s="35">
        <v>593.79999999999995</v>
      </c>
    </row>
    <row r="102" spans="1:18" ht="15" x14ac:dyDescent="0.2">
      <c r="A102" s="36" t="s">
        <v>328</v>
      </c>
      <c r="B102" s="63">
        <v>378</v>
      </c>
      <c r="C102" s="37">
        <v>1</v>
      </c>
      <c r="D102" s="74">
        <v>1.0719305000721953</v>
      </c>
      <c r="E102" s="39">
        <v>32</v>
      </c>
      <c r="F102" s="38"/>
      <c r="G102" s="39">
        <v>79.55</v>
      </c>
      <c r="H102" s="38"/>
      <c r="I102" s="39">
        <v>181.55</v>
      </c>
      <c r="J102" s="38"/>
      <c r="K102" s="39">
        <v>351.55</v>
      </c>
      <c r="L102" s="38"/>
      <c r="M102" s="39">
        <v>691.55</v>
      </c>
      <c r="N102" s="38"/>
      <c r="O102" s="39">
        <v>1759.55</v>
      </c>
      <c r="P102" s="40"/>
      <c r="Q102" s="38">
        <v>3539.55</v>
      </c>
      <c r="R102" s="40"/>
    </row>
    <row r="103" spans="1:18" ht="15" x14ac:dyDescent="0.2">
      <c r="A103" s="32" t="s">
        <v>330</v>
      </c>
      <c r="B103" s="62">
        <v>244</v>
      </c>
      <c r="C103" s="55">
        <v>1</v>
      </c>
      <c r="D103" s="75">
        <v>0.6378146426746969</v>
      </c>
      <c r="E103" s="34">
        <v>25</v>
      </c>
      <c r="F103" s="33"/>
      <c r="G103" s="34">
        <v>62.5</v>
      </c>
      <c r="H103" s="33"/>
      <c r="I103" s="34">
        <v>157.30000000000001</v>
      </c>
      <c r="J103" s="33"/>
      <c r="K103" s="34">
        <v>315.3</v>
      </c>
      <c r="L103" s="33"/>
      <c r="M103" s="34">
        <v>631.29999999999995</v>
      </c>
      <c r="N103" s="33"/>
      <c r="O103" s="34">
        <v>1596.24</v>
      </c>
      <c r="P103" s="35"/>
      <c r="Q103" s="33">
        <v>3182.2000000000003</v>
      </c>
      <c r="R103" s="35"/>
    </row>
    <row r="104" spans="1:18" ht="15" x14ac:dyDescent="0.2">
      <c r="A104" s="36" t="s">
        <v>331</v>
      </c>
      <c r="B104" s="63">
        <v>348</v>
      </c>
      <c r="C104" s="37">
        <v>1</v>
      </c>
      <c r="D104" s="74">
        <v>0.65493521261213206</v>
      </c>
      <c r="E104" s="39">
        <v>19.010000000000002</v>
      </c>
      <c r="F104" s="38"/>
      <c r="G104" s="39">
        <v>39.92</v>
      </c>
      <c r="H104" s="38"/>
      <c r="I104" s="39">
        <v>79.12</v>
      </c>
      <c r="J104" s="38"/>
      <c r="K104" s="39">
        <v>144.46</v>
      </c>
      <c r="L104" s="38"/>
      <c r="M104" s="39">
        <v>275.14</v>
      </c>
      <c r="N104" s="38"/>
      <c r="O104" s="39">
        <v>667.18</v>
      </c>
      <c r="P104" s="40"/>
      <c r="Q104" s="38">
        <v>1320.58</v>
      </c>
      <c r="R104" s="40"/>
    </row>
    <row r="105" spans="1:18" ht="15" x14ac:dyDescent="0.2">
      <c r="A105" s="32" t="s">
        <v>333</v>
      </c>
      <c r="B105" s="62">
        <v>4500</v>
      </c>
      <c r="C105" s="55">
        <v>1</v>
      </c>
      <c r="D105" s="75">
        <v>1.1381649094638076</v>
      </c>
      <c r="E105" s="34">
        <v>10.71</v>
      </c>
      <c r="F105" s="33">
        <v>21.42</v>
      </c>
      <c r="G105" s="34">
        <v>31.91</v>
      </c>
      <c r="H105" s="33">
        <v>63.82</v>
      </c>
      <c r="I105" s="34">
        <v>72.709999999999994</v>
      </c>
      <c r="J105" s="33">
        <v>145.41999999999999</v>
      </c>
      <c r="K105" s="34">
        <v>147.81</v>
      </c>
      <c r="L105" s="33">
        <v>295.42</v>
      </c>
      <c r="M105" s="34">
        <v>320.31</v>
      </c>
      <c r="N105" s="33">
        <v>640.91999999999996</v>
      </c>
      <c r="O105" s="34">
        <v>853.92</v>
      </c>
      <c r="P105" s="35">
        <v>1709.64</v>
      </c>
      <c r="Q105" s="33">
        <v>1743.24</v>
      </c>
      <c r="R105" s="35">
        <v>3490.79</v>
      </c>
    </row>
    <row r="106" spans="1:18" ht="15" x14ac:dyDescent="0.2">
      <c r="A106" s="36" t="s">
        <v>334</v>
      </c>
      <c r="B106" s="63">
        <v>130</v>
      </c>
      <c r="C106" s="37">
        <v>1</v>
      </c>
      <c r="D106" s="74">
        <v>1.2390370257504191</v>
      </c>
      <c r="E106" s="39">
        <v>31.56</v>
      </c>
      <c r="F106" s="38"/>
      <c r="G106" s="39">
        <v>84.21</v>
      </c>
      <c r="H106" s="38"/>
      <c r="I106" s="39">
        <v>184.46</v>
      </c>
      <c r="J106" s="38"/>
      <c r="K106" s="39">
        <v>361.96</v>
      </c>
      <c r="L106" s="38"/>
      <c r="M106" s="39">
        <v>716.96</v>
      </c>
      <c r="N106" s="38"/>
      <c r="O106" s="39">
        <v>1806.81</v>
      </c>
      <c r="P106" s="40"/>
      <c r="Q106" s="38">
        <v>3698.22</v>
      </c>
      <c r="R106" s="40"/>
    </row>
    <row r="107" spans="1:18" ht="15" x14ac:dyDescent="0.2">
      <c r="A107" s="32" t="s">
        <v>337</v>
      </c>
      <c r="B107" s="62">
        <v>2265</v>
      </c>
      <c r="C107" s="55">
        <v>1</v>
      </c>
      <c r="D107" s="75">
        <v>1.0296622223321625</v>
      </c>
      <c r="E107" s="34">
        <v>12.23</v>
      </c>
      <c r="F107" s="33"/>
      <c r="G107" s="34">
        <v>29.23</v>
      </c>
      <c r="H107" s="33"/>
      <c r="I107" s="34">
        <v>76.78</v>
      </c>
      <c r="J107" s="33"/>
      <c r="K107" s="34">
        <v>156.03</v>
      </c>
      <c r="L107" s="33"/>
      <c r="M107" s="34">
        <v>314.52999999999997</v>
      </c>
      <c r="N107" s="33"/>
      <c r="O107" s="34">
        <v>801.03</v>
      </c>
      <c r="P107" s="35"/>
      <c r="Q107" s="33">
        <v>1596.17</v>
      </c>
      <c r="R107" s="35"/>
    </row>
    <row r="108" spans="1:18" ht="15" x14ac:dyDescent="0.2">
      <c r="A108" s="36" t="s">
        <v>338</v>
      </c>
      <c r="B108" s="63">
        <v>400</v>
      </c>
      <c r="C108" s="37">
        <v>1</v>
      </c>
      <c r="D108" s="74"/>
      <c r="E108" s="39">
        <v>23.42</v>
      </c>
      <c r="F108" s="38"/>
      <c r="G108" s="39">
        <v>56.92</v>
      </c>
      <c r="H108" s="38"/>
      <c r="I108" s="39">
        <v>135.66999999999999</v>
      </c>
      <c r="J108" s="38"/>
      <c r="K108" s="39">
        <v>266.92</v>
      </c>
      <c r="L108" s="38"/>
      <c r="M108" s="39">
        <v>529.41999999999996</v>
      </c>
      <c r="N108" s="38"/>
      <c r="O108" s="39">
        <v>1330.85</v>
      </c>
      <c r="P108" s="40"/>
      <c r="Q108" s="38">
        <v>2667.9</v>
      </c>
      <c r="R108" s="40"/>
    </row>
    <row r="109" spans="1:18" ht="15" x14ac:dyDescent="0.2">
      <c r="A109" s="32" t="s">
        <v>340</v>
      </c>
      <c r="B109" s="62">
        <v>1500</v>
      </c>
      <c r="C109" s="55">
        <v>1</v>
      </c>
      <c r="D109" s="75">
        <v>0.97631792975970422</v>
      </c>
      <c r="E109" s="34">
        <v>15</v>
      </c>
      <c r="F109" s="33"/>
      <c r="G109" s="34">
        <v>30.8</v>
      </c>
      <c r="H109" s="33"/>
      <c r="I109" s="34">
        <v>59.3</v>
      </c>
      <c r="J109" s="33"/>
      <c r="K109" s="34">
        <v>106.8</v>
      </c>
      <c r="L109" s="33"/>
      <c r="M109" s="34">
        <v>201.8</v>
      </c>
      <c r="N109" s="33"/>
      <c r="O109" s="34">
        <v>491.8</v>
      </c>
      <c r="P109" s="35"/>
      <c r="Q109" s="33">
        <v>971.8</v>
      </c>
      <c r="R109" s="35"/>
    </row>
    <row r="110" spans="1:18" ht="15" x14ac:dyDescent="0.2">
      <c r="A110" s="36" t="s">
        <v>80</v>
      </c>
      <c r="B110" s="63">
        <v>36905</v>
      </c>
      <c r="C110" s="37">
        <v>1</v>
      </c>
      <c r="D110" s="74">
        <v>1.0821778563527389</v>
      </c>
      <c r="E110" s="39">
        <v>23.43</v>
      </c>
      <c r="F110" s="38"/>
      <c r="G110" s="39">
        <v>67.63</v>
      </c>
      <c r="H110" s="38"/>
      <c r="I110" s="39">
        <v>133.93</v>
      </c>
      <c r="J110" s="38"/>
      <c r="K110" s="39">
        <v>244.43</v>
      </c>
      <c r="L110" s="38"/>
      <c r="M110" s="39">
        <v>465.43</v>
      </c>
      <c r="N110" s="38"/>
      <c r="O110" s="39">
        <v>1128.43</v>
      </c>
      <c r="P110" s="40"/>
      <c r="Q110" s="38">
        <v>2233.4299999999998</v>
      </c>
      <c r="R110" s="40"/>
    </row>
    <row r="111" spans="1:18" ht="15" x14ac:dyDescent="0.2">
      <c r="A111" s="32" t="s">
        <v>342</v>
      </c>
      <c r="B111" s="62">
        <v>350</v>
      </c>
      <c r="C111" s="55">
        <v>1</v>
      </c>
      <c r="D111" s="75">
        <v>0.91004629463879994</v>
      </c>
      <c r="E111" s="34">
        <v>15</v>
      </c>
      <c r="F111" s="33"/>
      <c r="G111" s="34">
        <v>39.479999999999997</v>
      </c>
      <c r="H111" s="33"/>
      <c r="I111" s="34">
        <v>80.28</v>
      </c>
      <c r="J111" s="33"/>
      <c r="K111" s="34">
        <v>148.28</v>
      </c>
      <c r="L111" s="33"/>
      <c r="M111" s="34">
        <v>284.27999999999997</v>
      </c>
      <c r="N111" s="33"/>
      <c r="O111" s="34">
        <v>777.28</v>
      </c>
      <c r="P111" s="35"/>
      <c r="Q111" s="33">
        <v>1507.28</v>
      </c>
      <c r="R111" s="35"/>
    </row>
    <row r="112" spans="1:18" ht="15" x14ac:dyDescent="0.2">
      <c r="A112" s="36" t="s">
        <v>344</v>
      </c>
      <c r="B112" s="63">
        <v>805</v>
      </c>
      <c r="C112" s="37">
        <v>1</v>
      </c>
      <c r="D112" s="74"/>
      <c r="E112" s="39">
        <v>25</v>
      </c>
      <c r="F112" s="38"/>
      <c r="G112" s="39">
        <v>40.5</v>
      </c>
      <c r="H112" s="38"/>
      <c r="I112" s="39">
        <v>63.75</v>
      </c>
      <c r="J112" s="38"/>
      <c r="K112" s="39">
        <v>102.5</v>
      </c>
      <c r="L112" s="38"/>
      <c r="M112" s="39">
        <v>180</v>
      </c>
      <c r="N112" s="38"/>
      <c r="O112" s="39">
        <v>417.5</v>
      </c>
      <c r="P112" s="40"/>
      <c r="Q112" s="38">
        <v>820</v>
      </c>
      <c r="R112" s="40"/>
    </row>
    <row r="113" spans="1:18" ht="15" x14ac:dyDescent="0.2">
      <c r="A113" s="32" t="s">
        <v>345</v>
      </c>
      <c r="B113" s="62">
        <v>9700</v>
      </c>
      <c r="C113" s="55">
        <v>1</v>
      </c>
      <c r="D113" s="75">
        <v>1.0339436501679893</v>
      </c>
      <c r="E113" s="34">
        <v>18.22</v>
      </c>
      <c r="F113" s="33">
        <v>36.44</v>
      </c>
      <c r="G113" s="34">
        <v>47.42</v>
      </c>
      <c r="H113" s="33">
        <v>94.84</v>
      </c>
      <c r="I113" s="34">
        <v>106.72</v>
      </c>
      <c r="J113" s="33">
        <v>213.44</v>
      </c>
      <c r="K113" s="34">
        <v>220.72</v>
      </c>
      <c r="L113" s="33">
        <v>441.44</v>
      </c>
      <c r="M113" s="34">
        <v>448.72</v>
      </c>
      <c r="N113" s="33">
        <v>897.44</v>
      </c>
      <c r="O113" s="34">
        <v>1141.83</v>
      </c>
      <c r="P113" s="35">
        <v>2283.66</v>
      </c>
      <c r="Q113" s="33">
        <v>2309.15</v>
      </c>
      <c r="R113" s="35">
        <v>4618.3</v>
      </c>
    </row>
    <row r="114" spans="1:18" ht="15" x14ac:dyDescent="0.2">
      <c r="A114" s="36" t="s">
        <v>346</v>
      </c>
      <c r="B114" s="63">
        <v>64</v>
      </c>
      <c r="C114" s="37">
        <v>1</v>
      </c>
      <c r="D114" s="74">
        <v>0.3951762248329605</v>
      </c>
      <c r="E114" s="39">
        <v>30</v>
      </c>
      <c r="F114" s="38"/>
      <c r="G114" s="39">
        <v>70.5</v>
      </c>
      <c r="H114" s="38"/>
      <c r="I114" s="39">
        <v>160.5</v>
      </c>
      <c r="J114" s="38"/>
      <c r="K114" s="39">
        <v>310.5</v>
      </c>
      <c r="L114" s="38"/>
      <c r="M114" s="39">
        <v>610.5</v>
      </c>
      <c r="N114" s="38"/>
      <c r="O114" s="39">
        <v>1515</v>
      </c>
      <c r="P114" s="40"/>
      <c r="Q114" s="38">
        <v>2970</v>
      </c>
      <c r="R114" s="40"/>
    </row>
    <row r="115" spans="1:18" ht="15" x14ac:dyDescent="0.2">
      <c r="A115" s="32" t="s">
        <v>81</v>
      </c>
      <c r="B115" s="62">
        <v>52400</v>
      </c>
      <c r="C115" s="55">
        <v>1</v>
      </c>
      <c r="D115" s="75">
        <v>1.4185969138328693</v>
      </c>
      <c r="E115" s="34">
        <v>22.61</v>
      </c>
      <c r="F115" s="33"/>
      <c r="G115" s="34">
        <v>67.14</v>
      </c>
      <c r="H115" s="33"/>
      <c r="I115" s="34">
        <v>145.66</v>
      </c>
      <c r="J115" s="33"/>
      <c r="K115" s="34">
        <v>281.41000000000003</v>
      </c>
      <c r="L115" s="33"/>
      <c r="M115" s="34">
        <v>552.91</v>
      </c>
      <c r="N115" s="33"/>
      <c r="O115" s="34">
        <v>1370.1120000000001</v>
      </c>
      <c r="P115" s="35"/>
      <c r="Q115" s="33">
        <v>2729.56</v>
      </c>
      <c r="R115" s="35"/>
    </row>
    <row r="116" spans="1:18" ht="15" x14ac:dyDescent="0.2">
      <c r="A116" s="36" t="s">
        <v>82</v>
      </c>
      <c r="B116" s="63">
        <v>25302</v>
      </c>
      <c r="C116" s="37">
        <v>1</v>
      </c>
      <c r="D116" s="74"/>
      <c r="E116" s="39">
        <v>27.08</v>
      </c>
      <c r="F116" s="38"/>
      <c r="G116" s="39">
        <v>85.06</v>
      </c>
      <c r="H116" s="38"/>
      <c r="I116" s="39">
        <v>223.72</v>
      </c>
      <c r="J116" s="38"/>
      <c r="K116" s="39">
        <v>454.81</v>
      </c>
      <c r="L116" s="38"/>
      <c r="M116" s="39">
        <v>917</v>
      </c>
      <c r="N116" s="38"/>
      <c r="O116" s="39">
        <v>2317.3824</v>
      </c>
      <c r="P116" s="40"/>
      <c r="Q116" s="38">
        <v>4627.1076000000003</v>
      </c>
      <c r="R116" s="40"/>
    </row>
    <row r="117" spans="1:18" ht="25.5" x14ac:dyDescent="0.2">
      <c r="A117" s="32" t="s">
        <v>349</v>
      </c>
      <c r="B117" s="62">
        <v>26026</v>
      </c>
      <c r="C117" s="55">
        <v>1</v>
      </c>
      <c r="D117" s="75"/>
      <c r="E117" s="34">
        <v>20.399999999999999</v>
      </c>
      <c r="F117" s="33"/>
      <c r="G117" s="34">
        <v>54.15</v>
      </c>
      <c r="H117" s="33"/>
      <c r="I117" s="34">
        <v>121.65</v>
      </c>
      <c r="J117" s="33"/>
      <c r="K117" s="34">
        <v>234.15</v>
      </c>
      <c r="L117" s="33"/>
      <c r="M117" s="34">
        <v>459.15</v>
      </c>
      <c r="N117" s="33"/>
      <c r="O117" s="34">
        <v>1139.3499999999999</v>
      </c>
      <c r="P117" s="35"/>
      <c r="Q117" s="33">
        <v>2268.25</v>
      </c>
      <c r="R117" s="35"/>
    </row>
    <row r="118" spans="1:18" ht="15" x14ac:dyDescent="0.2">
      <c r="A118" s="36" t="s">
        <v>352</v>
      </c>
      <c r="B118" s="63">
        <v>4068</v>
      </c>
      <c r="C118" s="37">
        <v>1</v>
      </c>
      <c r="D118" s="74"/>
      <c r="E118" s="39">
        <v>29</v>
      </c>
      <c r="F118" s="38"/>
      <c r="G118" s="39">
        <v>74.78</v>
      </c>
      <c r="H118" s="38"/>
      <c r="I118" s="39">
        <v>176.96</v>
      </c>
      <c r="J118" s="38"/>
      <c r="K118" s="39">
        <v>347.26</v>
      </c>
      <c r="L118" s="38"/>
      <c r="M118" s="39">
        <v>687.85</v>
      </c>
      <c r="N118" s="38"/>
      <c r="O118" s="39">
        <v>1738.2465</v>
      </c>
      <c r="P118" s="40"/>
      <c r="Q118" s="38">
        <v>3489.0360000000001</v>
      </c>
      <c r="R118" s="40"/>
    </row>
    <row r="119" spans="1:18" ht="15" x14ac:dyDescent="0.2">
      <c r="A119" s="32" t="s">
        <v>83</v>
      </c>
      <c r="B119" s="62">
        <v>36330</v>
      </c>
      <c r="C119" s="55">
        <v>1</v>
      </c>
      <c r="D119" s="75"/>
      <c r="E119" s="34">
        <v>11</v>
      </c>
      <c r="F119" s="33"/>
      <c r="G119" s="34">
        <v>29.4</v>
      </c>
      <c r="H119" s="33"/>
      <c r="I119" s="34">
        <v>77.5</v>
      </c>
      <c r="J119" s="33"/>
      <c r="K119" s="34">
        <v>157.66</v>
      </c>
      <c r="L119" s="33"/>
      <c r="M119" s="34">
        <v>317.99</v>
      </c>
      <c r="N119" s="33"/>
      <c r="O119" s="34">
        <v>808.65099999999995</v>
      </c>
      <c r="P119" s="35"/>
      <c r="Q119" s="33">
        <v>1617.3019999999999</v>
      </c>
      <c r="R119" s="35"/>
    </row>
    <row r="120" spans="1:18" ht="15" x14ac:dyDescent="0.2">
      <c r="A120" s="36" t="s">
        <v>354</v>
      </c>
      <c r="B120" s="63">
        <v>4886</v>
      </c>
      <c r="C120" s="37">
        <v>1</v>
      </c>
      <c r="D120" s="74"/>
      <c r="E120" s="39">
        <v>11</v>
      </c>
      <c r="F120" s="38"/>
      <c r="G120" s="39">
        <v>30.8</v>
      </c>
      <c r="H120" s="38"/>
      <c r="I120" s="39">
        <v>70.55</v>
      </c>
      <c r="J120" s="38"/>
      <c r="K120" s="39">
        <v>159.30000000000001</v>
      </c>
      <c r="L120" s="38"/>
      <c r="M120" s="39">
        <v>336.8</v>
      </c>
      <c r="N120" s="38"/>
      <c r="O120" s="39">
        <v>885.8</v>
      </c>
      <c r="P120" s="40"/>
      <c r="Q120" s="38">
        <v>1800.8</v>
      </c>
      <c r="R120" s="40"/>
    </row>
    <row r="121" spans="1:18" ht="15" x14ac:dyDescent="0.2">
      <c r="A121" s="32" t="s">
        <v>356</v>
      </c>
      <c r="B121" s="62">
        <v>11600</v>
      </c>
      <c r="C121" s="55">
        <v>1</v>
      </c>
      <c r="D121" s="75"/>
      <c r="E121" s="34">
        <v>25.23</v>
      </c>
      <c r="F121" s="33"/>
      <c r="G121" s="34">
        <v>46.73</v>
      </c>
      <c r="H121" s="33"/>
      <c r="I121" s="34">
        <v>78.98</v>
      </c>
      <c r="J121" s="33"/>
      <c r="K121" s="34">
        <v>132.72999999999999</v>
      </c>
      <c r="L121" s="33"/>
      <c r="M121" s="34">
        <v>240.23</v>
      </c>
      <c r="N121" s="33"/>
      <c r="O121" s="34">
        <v>587.88</v>
      </c>
      <c r="P121" s="35"/>
      <c r="Q121" s="33">
        <v>1200.6199999999999</v>
      </c>
      <c r="R121" s="35"/>
    </row>
    <row r="122" spans="1:18" ht="15" x14ac:dyDescent="0.2">
      <c r="A122" s="36" t="s">
        <v>359</v>
      </c>
      <c r="B122" s="63">
        <v>38016</v>
      </c>
      <c r="C122" s="37">
        <v>1</v>
      </c>
      <c r="D122" s="74"/>
      <c r="E122" s="39">
        <v>8.76</v>
      </c>
      <c r="F122" s="38"/>
      <c r="G122" s="39">
        <v>23.03</v>
      </c>
      <c r="H122" s="38"/>
      <c r="I122" s="39">
        <v>53.27</v>
      </c>
      <c r="J122" s="38"/>
      <c r="K122" s="39">
        <v>103.66</v>
      </c>
      <c r="L122" s="38"/>
      <c r="M122" s="39">
        <v>204.44</v>
      </c>
      <c r="N122" s="38"/>
      <c r="O122" s="39">
        <v>512.72</v>
      </c>
      <c r="P122" s="40"/>
      <c r="Q122" s="38">
        <v>1025.44</v>
      </c>
      <c r="R122" s="40"/>
    </row>
    <row r="123" spans="1:18" ht="15" x14ac:dyDescent="0.2">
      <c r="A123" s="32" t="s">
        <v>84</v>
      </c>
      <c r="B123" s="62">
        <v>25362</v>
      </c>
      <c r="C123" s="55">
        <v>1</v>
      </c>
      <c r="D123" s="75"/>
      <c r="E123" s="34">
        <v>14.8</v>
      </c>
      <c r="F123" s="33"/>
      <c r="G123" s="34">
        <v>44.3</v>
      </c>
      <c r="H123" s="33"/>
      <c r="I123" s="34">
        <v>94.65</v>
      </c>
      <c r="J123" s="33"/>
      <c r="K123" s="34">
        <v>183.65</v>
      </c>
      <c r="L123" s="33"/>
      <c r="M123" s="34">
        <v>361.65</v>
      </c>
      <c r="N123" s="33"/>
      <c r="O123" s="34">
        <v>903.1</v>
      </c>
      <c r="P123" s="35"/>
      <c r="Q123" s="33">
        <v>1798</v>
      </c>
      <c r="R123" s="35"/>
    </row>
    <row r="124" spans="1:18" ht="15" x14ac:dyDescent="0.2">
      <c r="A124" s="36" t="s">
        <v>362</v>
      </c>
      <c r="B124" s="63">
        <v>1485</v>
      </c>
      <c r="C124" s="37">
        <v>1</v>
      </c>
      <c r="D124" s="74"/>
      <c r="E124" s="39">
        <v>28.26</v>
      </c>
      <c r="F124" s="38"/>
      <c r="G124" s="39">
        <v>72.53</v>
      </c>
      <c r="H124" s="38"/>
      <c r="I124" s="39">
        <v>148.94</v>
      </c>
      <c r="J124" s="38"/>
      <c r="K124" s="39">
        <v>309.63</v>
      </c>
      <c r="L124" s="38"/>
      <c r="M124" s="39">
        <v>630.99</v>
      </c>
      <c r="N124" s="38"/>
      <c r="O124" s="39">
        <v>1621.605</v>
      </c>
      <c r="P124" s="40"/>
      <c r="Q124" s="38">
        <v>3208.8399999999997</v>
      </c>
      <c r="R124" s="40"/>
    </row>
    <row r="125" spans="1:18" ht="15" x14ac:dyDescent="0.2">
      <c r="A125" s="32" t="s">
        <v>364</v>
      </c>
      <c r="B125" s="62">
        <v>500</v>
      </c>
      <c r="C125" s="55">
        <v>1</v>
      </c>
      <c r="D125" s="75">
        <v>0.84936737836600495</v>
      </c>
      <c r="E125" s="34">
        <v>12</v>
      </c>
      <c r="F125" s="33"/>
      <c r="G125" s="34">
        <v>24</v>
      </c>
      <c r="H125" s="33"/>
      <c r="I125" s="34">
        <v>42</v>
      </c>
      <c r="J125" s="33"/>
      <c r="K125" s="34">
        <v>72</v>
      </c>
      <c r="L125" s="33"/>
      <c r="M125" s="34">
        <v>132</v>
      </c>
      <c r="N125" s="33"/>
      <c r="O125" s="34">
        <v>312</v>
      </c>
      <c r="P125" s="35"/>
      <c r="Q125" s="33">
        <v>612</v>
      </c>
      <c r="R125" s="35"/>
    </row>
    <row r="126" spans="1:18" ht="15" x14ac:dyDescent="0.2">
      <c r="A126" s="36" t="s">
        <v>85</v>
      </c>
      <c r="B126" s="63">
        <v>32425</v>
      </c>
      <c r="C126" s="37">
        <v>1</v>
      </c>
      <c r="D126" s="74"/>
      <c r="E126" s="39">
        <v>15.53</v>
      </c>
      <c r="F126" s="38"/>
      <c r="G126" s="39">
        <v>31.9</v>
      </c>
      <c r="H126" s="38"/>
      <c r="I126" s="39">
        <v>56.46</v>
      </c>
      <c r="J126" s="38"/>
      <c r="K126" s="39">
        <v>97.39</v>
      </c>
      <c r="L126" s="38"/>
      <c r="M126" s="39">
        <v>179.25</v>
      </c>
      <c r="N126" s="38"/>
      <c r="O126" s="39">
        <v>448.13</v>
      </c>
      <c r="P126" s="40"/>
      <c r="Q126" s="38">
        <v>896.25</v>
      </c>
      <c r="R126" s="40"/>
    </row>
    <row r="127" spans="1:18" ht="15" x14ac:dyDescent="0.2">
      <c r="A127" s="32" t="s">
        <v>367</v>
      </c>
      <c r="B127" s="62">
        <v>7125</v>
      </c>
      <c r="C127" s="55">
        <v>1</v>
      </c>
      <c r="D127" s="75">
        <v>0.77258945690836445</v>
      </c>
      <c r="E127" s="34">
        <v>8.5</v>
      </c>
      <c r="F127" s="33"/>
      <c r="G127" s="34">
        <v>27.5</v>
      </c>
      <c r="H127" s="33"/>
      <c r="I127" s="34">
        <v>66.5</v>
      </c>
      <c r="J127" s="33"/>
      <c r="K127" s="34">
        <v>131.5</v>
      </c>
      <c r="L127" s="33"/>
      <c r="M127" s="34">
        <v>261.5</v>
      </c>
      <c r="N127" s="33"/>
      <c r="O127" s="34">
        <v>662.5</v>
      </c>
      <c r="P127" s="35"/>
      <c r="Q127" s="33">
        <v>1325</v>
      </c>
      <c r="R127" s="35"/>
    </row>
    <row r="128" spans="1:18" ht="15" x14ac:dyDescent="0.2">
      <c r="A128" s="36" t="s">
        <v>368</v>
      </c>
      <c r="B128" s="63">
        <v>402</v>
      </c>
      <c r="C128" s="37">
        <v>1</v>
      </c>
      <c r="D128" s="74">
        <v>0.62218559560156184</v>
      </c>
      <c r="E128" s="39">
        <v>10</v>
      </c>
      <c r="F128" s="38"/>
      <c r="G128" s="39">
        <v>25.6</v>
      </c>
      <c r="H128" s="38"/>
      <c r="I128" s="39">
        <v>57.1</v>
      </c>
      <c r="J128" s="38"/>
      <c r="K128" s="39">
        <v>109.6</v>
      </c>
      <c r="L128" s="38"/>
      <c r="M128" s="39">
        <v>214.6</v>
      </c>
      <c r="N128" s="38"/>
      <c r="O128" s="39">
        <v>541</v>
      </c>
      <c r="P128" s="40"/>
      <c r="Q128" s="38">
        <v>1067</v>
      </c>
      <c r="R128" s="40"/>
    </row>
    <row r="129" spans="1:18" ht="15" x14ac:dyDescent="0.2">
      <c r="A129" s="32" t="s">
        <v>86</v>
      </c>
      <c r="B129" s="62">
        <v>64908</v>
      </c>
      <c r="C129" s="55">
        <v>1</v>
      </c>
      <c r="D129" s="75">
        <v>1.0257502211961893</v>
      </c>
      <c r="E129" s="34">
        <v>6.71</v>
      </c>
      <c r="F129" s="33">
        <v>7.38</v>
      </c>
      <c r="G129" s="34">
        <v>54.11</v>
      </c>
      <c r="H129" s="33">
        <v>59.48</v>
      </c>
      <c r="I129" s="34">
        <v>125.21</v>
      </c>
      <c r="J129" s="33">
        <v>137.63</v>
      </c>
      <c r="K129" s="34">
        <v>243.71</v>
      </c>
      <c r="L129" s="33">
        <v>267.88</v>
      </c>
      <c r="M129" s="34">
        <v>480.71</v>
      </c>
      <c r="N129" s="33">
        <v>528.38</v>
      </c>
      <c r="O129" s="34">
        <v>1192.9000000000001</v>
      </c>
      <c r="P129" s="35">
        <v>1311.19</v>
      </c>
      <c r="Q129" s="33">
        <v>2380.88</v>
      </c>
      <c r="R129" s="35">
        <v>2616.9699999999998</v>
      </c>
    </row>
    <row r="130" spans="1:18" ht="15" x14ac:dyDescent="0.2">
      <c r="A130" s="36" t="s">
        <v>371</v>
      </c>
      <c r="B130" s="63">
        <v>575</v>
      </c>
      <c r="C130" s="37">
        <v>1</v>
      </c>
      <c r="D130" s="74">
        <v>0.8161258691787967</v>
      </c>
      <c r="E130" s="39">
        <v>27</v>
      </c>
      <c r="F130" s="38"/>
      <c r="G130" s="39">
        <v>53.55</v>
      </c>
      <c r="H130" s="38"/>
      <c r="I130" s="39">
        <v>97.8</v>
      </c>
      <c r="J130" s="38"/>
      <c r="K130" s="39">
        <v>171.55</v>
      </c>
      <c r="L130" s="38"/>
      <c r="M130" s="39">
        <v>319.05</v>
      </c>
      <c r="N130" s="38"/>
      <c r="O130" s="39">
        <v>761.55</v>
      </c>
      <c r="P130" s="40"/>
      <c r="Q130" s="38">
        <v>1499.05</v>
      </c>
      <c r="R130" s="40"/>
    </row>
    <row r="131" spans="1:18" ht="15" x14ac:dyDescent="0.2">
      <c r="A131" s="32" t="s">
        <v>372</v>
      </c>
      <c r="B131" s="62">
        <v>13733</v>
      </c>
      <c r="C131" s="55">
        <v>1</v>
      </c>
      <c r="D131" s="75">
        <v>1.8464553494084766</v>
      </c>
      <c r="E131" s="34">
        <v>22.34</v>
      </c>
      <c r="F131" s="33">
        <v>29.04</v>
      </c>
      <c r="G131" s="34">
        <v>38.340000000000003</v>
      </c>
      <c r="H131" s="33">
        <v>49.44</v>
      </c>
      <c r="I131" s="34">
        <v>82.26</v>
      </c>
      <c r="J131" s="33">
        <v>105.62</v>
      </c>
      <c r="K131" s="34">
        <v>180.26</v>
      </c>
      <c r="L131" s="33">
        <v>230.87</v>
      </c>
      <c r="M131" s="34">
        <v>376.26</v>
      </c>
      <c r="N131" s="33">
        <v>481.37</v>
      </c>
      <c r="O131" s="34">
        <v>979.16</v>
      </c>
      <c r="P131" s="35">
        <v>1252.23</v>
      </c>
      <c r="Q131" s="33">
        <v>2070.87</v>
      </c>
      <c r="R131" s="35">
        <v>2649.98</v>
      </c>
    </row>
    <row r="132" spans="1:18" ht="15" x14ac:dyDescent="0.2">
      <c r="A132" s="36" t="s">
        <v>87</v>
      </c>
      <c r="B132" s="63">
        <v>15500</v>
      </c>
      <c r="C132" s="37">
        <v>1</v>
      </c>
      <c r="D132" s="74"/>
      <c r="E132" s="39">
        <v>10.35</v>
      </c>
      <c r="F132" s="38">
        <v>14.24</v>
      </c>
      <c r="G132" s="39">
        <v>33.65</v>
      </c>
      <c r="H132" s="38">
        <v>41.14</v>
      </c>
      <c r="I132" s="39">
        <v>68.599999999999994</v>
      </c>
      <c r="J132" s="38">
        <v>81.489999999999995</v>
      </c>
      <c r="K132" s="39">
        <v>126.85</v>
      </c>
      <c r="L132" s="38">
        <v>148.74</v>
      </c>
      <c r="M132" s="39">
        <v>243.35</v>
      </c>
      <c r="N132" s="38">
        <v>283.24</v>
      </c>
      <c r="O132" s="39">
        <v>596.75</v>
      </c>
      <c r="P132" s="40">
        <v>691.98</v>
      </c>
      <c r="Q132" s="38">
        <v>1201.75</v>
      </c>
      <c r="R132" s="40">
        <v>1394.46</v>
      </c>
    </row>
    <row r="133" spans="1:18" ht="15" x14ac:dyDescent="0.2">
      <c r="A133" s="32" t="s">
        <v>375</v>
      </c>
      <c r="B133" s="62">
        <v>1485</v>
      </c>
      <c r="C133" s="55">
        <v>1</v>
      </c>
      <c r="D133" s="75">
        <v>0.81538001838248675</v>
      </c>
      <c r="E133" s="34">
        <v>20</v>
      </c>
      <c r="F133" s="33"/>
      <c r="G133" s="34">
        <v>47.8</v>
      </c>
      <c r="H133" s="33"/>
      <c r="I133" s="34">
        <v>108.8</v>
      </c>
      <c r="J133" s="33"/>
      <c r="K133" s="34">
        <v>221.3</v>
      </c>
      <c r="L133" s="33"/>
      <c r="M133" s="34">
        <v>446.3</v>
      </c>
      <c r="N133" s="33"/>
      <c r="O133" s="34">
        <v>1120.2</v>
      </c>
      <c r="P133" s="35"/>
      <c r="Q133" s="33">
        <v>2160</v>
      </c>
      <c r="R133" s="35"/>
    </row>
    <row r="134" spans="1:18" ht="15" x14ac:dyDescent="0.2">
      <c r="A134" s="36" t="s">
        <v>88</v>
      </c>
      <c r="B134" s="63"/>
      <c r="C134" s="37"/>
      <c r="D134" s="74"/>
      <c r="E134" s="39"/>
      <c r="F134" s="38"/>
      <c r="G134" s="39"/>
      <c r="H134" s="38"/>
      <c r="I134" s="39"/>
      <c r="J134" s="38"/>
      <c r="K134" s="39"/>
      <c r="L134" s="38"/>
      <c r="M134" s="39"/>
      <c r="N134" s="38"/>
      <c r="O134" s="39"/>
      <c r="P134" s="40"/>
      <c r="Q134" s="38"/>
      <c r="R134" s="40"/>
    </row>
    <row r="135" spans="1:18" ht="15" x14ac:dyDescent="0.2">
      <c r="A135" s="32" t="s">
        <v>378</v>
      </c>
      <c r="B135" s="62">
        <v>108</v>
      </c>
      <c r="C135" s="55">
        <v>1</v>
      </c>
      <c r="D135" s="75">
        <v>1.0228974962550823</v>
      </c>
      <c r="E135" s="34">
        <v>22</v>
      </c>
      <c r="F135" s="33"/>
      <c r="G135" s="34">
        <v>56.9</v>
      </c>
      <c r="H135" s="33"/>
      <c r="I135" s="34">
        <v>127.85</v>
      </c>
      <c r="J135" s="33"/>
      <c r="K135" s="34">
        <v>246.1</v>
      </c>
      <c r="L135" s="33"/>
      <c r="M135" s="34">
        <v>482.6</v>
      </c>
      <c r="N135" s="33"/>
      <c r="O135" s="34">
        <v>1685.0500000000002</v>
      </c>
      <c r="P135" s="35"/>
      <c r="Q135" s="33">
        <v>3363.0499999999997</v>
      </c>
      <c r="R135" s="35"/>
    </row>
    <row r="136" spans="1:18" ht="15" x14ac:dyDescent="0.2">
      <c r="A136" s="36" t="s">
        <v>379</v>
      </c>
      <c r="B136" s="63">
        <v>1300</v>
      </c>
      <c r="C136" s="37">
        <v>1</v>
      </c>
      <c r="D136" s="74">
        <v>1.0057754528655727</v>
      </c>
      <c r="E136" s="39">
        <v>42.12</v>
      </c>
      <c r="F136" s="38"/>
      <c r="G136" s="39">
        <v>51.12</v>
      </c>
      <c r="H136" s="38"/>
      <c r="I136" s="39">
        <v>68.62</v>
      </c>
      <c r="J136" s="38"/>
      <c r="K136" s="39">
        <v>121.12</v>
      </c>
      <c r="L136" s="38"/>
      <c r="M136" s="39">
        <v>246.12</v>
      </c>
      <c r="N136" s="38"/>
      <c r="O136" s="39">
        <v>621.12</v>
      </c>
      <c r="P136" s="40"/>
      <c r="Q136" s="38">
        <v>1246.1199999999999</v>
      </c>
      <c r="R136" s="40"/>
    </row>
    <row r="137" spans="1:18" ht="15" x14ac:dyDescent="0.2">
      <c r="A137" s="32" t="s">
        <v>380</v>
      </c>
      <c r="B137" s="62">
        <v>930</v>
      </c>
      <c r="C137" s="55">
        <v>1</v>
      </c>
      <c r="D137" s="75">
        <v>1.1248475299857694</v>
      </c>
      <c r="E137" s="34">
        <v>8</v>
      </c>
      <c r="F137" s="33"/>
      <c r="G137" s="34">
        <v>17</v>
      </c>
      <c r="H137" s="33"/>
      <c r="I137" s="34">
        <v>32</v>
      </c>
      <c r="J137" s="33"/>
      <c r="K137" s="34">
        <v>57</v>
      </c>
      <c r="L137" s="33"/>
      <c r="M137" s="34">
        <v>107</v>
      </c>
      <c r="N137" s="33"/>
      <c r="O137" s="34">
        <v>269</v>
      </c>
      <c r="P137" s="35"/>
      <c r="Q137" s="33">
        <v>539</v>
      </c>
      <c r="R137" s="35"/>
    </row>
    <row r="138" spans="1:18" ht="15" x14ac:dyDescent="0.2">
      <c r="A138" s="36" t="s">
        <v>382</v>
      </c>
      <c r="B138" s="63">
        <v>1922</v>
      </c>
      <c r="C138" s="37">
        <v>1</v>
      </c>
      <c r="D138" s="74">
        <v>0.70546889749785624</v>
      </c>
      <c r="E138" s="39">
        <v>26.5</v>
      </c>
      <c r="F138" s="38">
        <v>33.130000000000003</v>
      </c>
      <c r="G138" s="39">
        <v>38.25</v>
      </c>
      <c r="H138" s="38">
        <v>47.81</v>
      </c>
      <c r="I138" s="39">
        <v>61.25</v>
      </c>
      <c r="J138" s="38">
        <v>76.56</v>
      </c>
      <c r="K138" s="39">
        <v>113.25</v>
      </c>
      <c r="L138" s="38">
        <v>141.56</v>
      </c>
      <c r="M138" s="39">
        <v>230.75</v>
      </c>
      <c r="N138" s="38">
        <v>288.44</v>
      </c>
      <c r="O138" s="39">
        <v>596.5</v>
      </c>
      <c r="P138" s="40">
        <v>745.63</v>
      </c>
      <c r="Q138" s="38">
        <v>1197.25</v>
      </c>
      <c r="R138" s="40">
        <v>1496.56</v>
      </c>
    </row>
    <row r="139" spans="1:18" ht="15" x14ac:dyDescent="0.2">
      <c r="A139" s="32" t="s">
        <v>89</v>
      </c>
      <c r="B139" s="62">
        <v>210000</v>
      </c>
      <c r="C139" s="55">
        <v>1</v>
      </c>
      <c r="D139" s="75">
        <v>1.1252234493557864</v>
      </c>
      <c r="E139" s="34">
        <v>14.63</v>
      </c>
      <c r="F139" s="33"/>
      <c r="G139" s="34">
        <v>25.43</v>
      </c>
      <c r="H139" s="33"/>
      <c r="I139" s="34">
        <v>44.43</v>
      </c>
      <c r="J139" s="33"/>
      <c r="K139" s="34">
        <v>88.03</v>
      </c>
      <c r="L139" s="33"/>
      <c r="M139" s="34">
        <v>178.03</v>
      </c>
      <c r="N139" s="33"/>
      <c r="O139" s="34">
        <v>455.29</v>
      </c>
      <c r="P139" s="35"/>
      <c r="Q139" s="33">
        <v>924.74</v>
      </c>
      <c r="R139" s="35"/>
    </row>
    <row r="140" spans="1:18" ht="15" x14ac:dyDescent="0.2">
      <c r="A140" s="36" t="s">
        <v>386</v>
      </c>
      <c r="B140" s="63">
        <v>180000</v>
      </c>
      <c r="C140" s="37">
        <v>1</v>
      </c>
      <c r="D140" s="74">
        <v>1.2841280209013717</v>
      </c>
      <c r="E140" s="39">
        <v>9.6999999999999993</v>
      </c>
      <c r="F140" s="38">
        <v>12.61</v>
      </c>
      <c r="G140" s="39">
        <v>32.5</v>
      </c>
      <c r="H140" s="38">
        <v>42.31</v>
      </c>
      <c r="I140" s="39">
        <v>66.7</v>
      </c>
      <c r="J140" s="38">
        <v>86.86</v>
      </c>
      <c r="K140" s="39">
        <v>123.7</v>
      </c>
      <c r="L140" s="38">
        <v>161.11000000000001</v>
      </c>
      <c r="M140" s="39">
        <v>237.7</v>
      </c>
      <c r="N140" s="38">
        <v>309.61</v>
      </c>
      <c r="O140" s="39">
        <v>587.4</v>
      </c>
      <c r="P140" s="40">
        <v>765.12</v>
      </c>
      <c r="Q140" s="38">
        <v>1175.3</v>
      </c>
      <c r="R140" s="40">
        <v>1530.89</v>
      </c>
    </row>
    <row r="141" spans="1:18" ht="15" x14ac:dyDescent="0.2">
      <c r="A141" s="32" t="s">
        <v>388</v>
      </c>
      <c r="B141" s="62">
        <v>10417</v>
      </c>
      <c r="C141" s="55">
        <v>1</v>
      </c>
      <c r="D141" s="75">
        <v>0.94778584391436382</v>
      </c>
      <c r="E141" s="34">
        <v>10.65</v>
      </c>
      <c r="F141" s="33">
        <v>25.1</v>
      </c>
      <c r="G141" s="34">
        <v>46.75</v>
      </c>
      <c r="H141" s="33">
        <v>74.3</v>
      </c>
      <c r="I141" s="34">
        <v>100.9</v>
      </c>
      <c r="J141" s="33">
        <v>148.1</v>
      </c>
      <c r="K141" s="34">
        <v>239.15</v>
      </c>
      <c r="L141" s="33">
        <v>333.1</v>
      </c>
      <c r="M141" s="34">
        <v>467.65</v>
      </c>
      <c r="N141" s="33">
        <v>641.1</v>
      </c>
      <c r="O141" s="34">
        <v>1153.1500000000001</v>
      </c>
      <c r="P141" s="35">
        <v>1565.1</v>
      </c>
      <c r="Q141" s="33">
        <v>2295.65</v>
      </c>
      <c r="R141" s="35">
        <v>3105.1</v>
      </c>
    </row>
    <row r="142" spans="1:18" ht="15" x14ac:dyDescent="0.2">
      <c r="A142" s="36" t="s">
        <v>391</v>
      </c>
      <c r="B142" s="63">
        <v>2740</v>
      </c>
      <c r="C142" s="37">
        <v>1</v>
      </c>
      <c r="D142" s="74">
        <v>0.97222971294752158</v>
      </c>
      <c r="E142" s="39">
        <v>20</v>
      </c>
      <c r="F142" s="38"/>
      <c r="G142" s="39">
        <v>35.200000000000003</v>
      </c>
      <c r="H142" s="38"/>
      <c r="I142" s="39">
        <v>58</v>
      </c>
      <c r="J142" s="38"/>
      <c r="K142" s="39">
        <v>96</v>
      </c>
      <c r="L142" s="38"/>
      <c r="M142" s="39">
        <v>172</v>
      </c>
      <c r="N142" s="38"/>
      <c r="O142" s="39">
        <v>441</v>
      </c>
      <c r="P142" s="40"/>
      <c r="Q142" s="38">
        <v>1065</v>
      </c>
      <c r="R142" s="40"/>
    </row>
    <row r="143" spans="1:18" ht="15" x14ac:dyDescent="0.2">
      <c r="A143" s="32" t="s">
        <v>392</v>
      </c>
      <c r="B143" s="62">
        <v>3950</v>
      </c>
      <c r="C143" s="55">
        <v>1</v>
      </c>
      <c r="D143" s="75">
        <v>0.60117340910381767</v>
      </c>
      <c r="E143" s="34">
        <v>15</v>
      </c>
      <c r="F143" s="33"/>
      <c r="G143" s="34">
        <v>49.37</v>
      </c>
      <c r="H143" s="33"/>
      <c r="I143" s="34">
        <v>167.87</v>
      </c>
      <c r="J143" s="33"/>
      <c r="K143" s="34">
        <v>365.37</v>
      </c>
      <c r="L143" s="33"/>
      <c r="M143" s="34">
        <v>760.37</v>
      </c>
      <c r="N143" s="33"/>
      <c r="O143" s="34">
        <v>1945.37</v>
      </c>
      <c r="P143" s="35"/>
      <c r="Q143" s="33">
        <v>3920.37</v>
      </c>
      <c r="R143" s="35"/>
    </row>
    <row r="144" spans="1:18" ht="15" x14ac:dyDescent="0.2">
      <c r="A144" s="36" t="s">
        <v>393</v>
      </c>
      <c r="B144" s="63">
        <v>1600</v>
      </c>
      <c r="C144" s="37">
        <v>1</v>
      </c>
      <c r="D144" s="74">
        <v>1.7429591399769855</v>
      </c>
      <c r="E144" s="39">
        <v>45.25</v>
      </c>
      <c r="F144" s="38"/>
      <c r="G144" s="39">
        <v>125.33</v>
      </c>
      <c r="H144" s="38"/>
      <c r="I144" s="39">
        <v>284.33</v>
      </c>
      <c r="J144" s="38"/>
      <c r="K144" s="39">
        <v>549.33000000000004</v>
      </c>
      <c r="L144" s="38"/>
      <c r="M144" s="39">
        <v>1079.33</v>
      </c>
      <c r="N144" s="38"/>
      <c r="O144" s="39">
        <v>2733.88</v>
      </c>
      <c r="P144" s="40"/>
      <c r="Q144" s="38">
        <v>5482.0499999999993</v>
      </c>
      <c r="R144" s="40"/>
    </row>
    <row r="145" spans="1:18" ht="15" x14ac:dyDescent="0.2">
      <c r="A145" s="32" t="s">
        <v>90</v>
      </c>
      <c r="B145" s="62">
        <v>34000</v>
      </c>
      <c r="C145" s="55">
        <v>1</v>
      </c>
      <c r="D145" s="75">
        <v>1.3840701537004829</v>
      </c>
      <c r="E145" s="34">
        <v>11.24</v>
      </c>
      <c r="F145" s="33">
        <v>14.06</v>
      </c>
      <c r="G145" s="34">
        <v>44.24</v>
      </c>
      <c r="H145" s="33">
        <v>55.26</v>
      </c>
      <c r="I145" s="34">
        <v>93.74</v>
      </c>
      <c r="J145" s="33">
        <v>117.06</v>
      </c>
      <c r="K145" s="34">
        <v>196.04</v>
      </c>
      <c r="L145" s="33">
        <v>244.76</v>
      </c>
      <c r="M145" s="34">
        <v>460.04</v>
      </c>
      <c r="N145" s="33">
        <v>574.26</v>
      </c>
      <c r="O145" s="34">
        <v>1493.34</v>
      </c>
      <c r="P145" s="35">
        <v>1865.13</v>
      </c>
      <c r="Q145" s="33">
        <v>3217.92</v>
      </c>
      <c r="R145" s="35">
        <v>4019.61</v>
      </c>
    </row>
    <row r="146" spans="1:18" ht="15" x14ac:dyDescent="0.2">
      <c r="A146" s="36" t="s">
        <v>394</v>
      </c>
      <c r="B146" s="63">
        <v>3025</v>
      </c>
      <c r="C146" s="37">
        <v>1</v>
      </c>
      <c r="D146" s="74">
        <v>1.1340590175897349</v>
      </c>
      <c r="E146" s="39">
        <v>19.5</v>
      </c>
      <c r="F146" s="38"/>
      <c r="G146" s="39">
        <v>51.21</v>
      </c>
      <c r="H146" s="38"/>
      <c r="I146" s="39">
        <v>103.86</v>
      </c>
      <c r="J146" s="38"/>
      <c r="K146" s="39">
        <v>191.61</v>
      </c>
      <c r="L146" s="38"/>
      <c r="M146" s="39">
        <v>367.11</v>
      </c>
      <c r="N146" s="38"/>
      <c r="O146" s="39">
        <v>827.2</v>
      </c>
      <c r="P146" s="40"/>
      <c r="Q146" s="38">
        <v>1632.7</v>
      </c>
      <c r="R146" s="40"/>
    </row>
    <row r="147" spans="1:18" ht="15" x14ac:dyDescent="0.2">
      <c r="A147" s="32" t="s">
        <v>396</v>
      </c>
      <c r="B147" s="62">
        <v>50</v>
      </c>
      <c r="C147" s="55">
        <v>1</v>
      </c>
      <c r="D147" s="75">
        <v>0.41667804012556298</v>
      </c>
      <c r="E147" s="34">
        <v>4</v>
      </c>
      <c r="F147" s="33"/>
      <c r="G147" s="34">
        <v>19.829999999999998</v>
      </c>
      <c r="H147" s="33"/>
      <c r="I147" s="34">
        <v>37.880000000000003</v>
      </c>
      <c r="J147" s="33"/>
      <c r="K147" s="34">
        <v>66.28</v>
      </c>
      <c r="L147" s="33"/>
      <c r="M147" s="34">
        <v>119.75</v>
      </c>
      <c r="N147" s="33"/>
      <c r="O147" s="34">
        <v>280.18</v>
      </c>
      <c r="P147" s="35"/>
      <c r="Q147" s="33">
        <v>547.55999999999995</v>
      </c>
      <c r="R147" s="35"/>
    </row>
    <row r="148" spans="1:18" ht="15" x14ac:dyDescent="0.2">
      <c r="A148" s="36" t="s">
        <v>398</v>
      </c>
      <c r="B148" s="63">
        <v>278</v>
      </c>
      <c r="C148" s="37">
        <v>1</v>
      </c>
      <c r="D148" s="74"/>
      <c r="E148" s="39">
        <v>25</v>
      </c>
      <c r="F148" s="38"/>
      <c r="G148" s="39">
        <v>82.2</v>
      </c>
      <c r="H148" s="38"/>
      <c r="I148" s="39">
        <v>200.7</v>
      </c>
      <c r="J148" s="38"/>
      <c r="K148" s="39">
        <v>398.2</v>
      </c>
      <c r="L148" s="38"/>
      <c r="M148" s="39">
        <v>793.2</v>
      </c>
      <c r="N148" s="38"/>
      <c r="O148" s="39">
        <v>2024.5</v>
      </c>
      <c r="P148" s="40"/>
      <c r="Q148" s="38">
        <v>4049</v>
      </c>
      <c r="R148" s="40"/>
    </row>
    <row r="149" spans="1:18" ht="15" x14ac:dyDescent="0.2">
      <c r="A149" s="32" t="s">
        <v>399</v>
      </c>
      <c r="B149" s="62">
        <v>1200</v>
      </c>
      <c r="C149" s="55">
        <v>1</v>
      </c>
      <c r="D149" s="75">
        <v>1.1697886885311695</v>
      </c>
      <c r="E149" s="34">
        <v>20</v>
      </c>
      <c r="F149" s="33"/>
      <c r="G149" s="34">
        <v>38</v>
      </c>
      <c r="H149" s="33"/>
      <c r="I149" s="34">
        <v>68</v>
      </c>
      <c r="J149" s="33"/>
      <c r="K149" s="34">
        <v>118</v>
      </c>
      <c r="L149" s="33"/>
      <c r="M149" s="34">
        <v>218</v>
      </c>
      <c r="N149" s="33"/>
      <c r="O149" s="34">
        <v>548</v>
      </c>
      <c r="P149" s="35"/>
      <c r="Q149" s="33">
        <v>1098</v>
      </c>
      <c r="R149" s="35"/>
    </row>
    <row r="150" spans="1:18" ht="15" x14ac:dyDescent="0.2">
      <c r="A150" s="36" t="s">
        <v>400</v>
      </c>
      <c r="B150" s="63">
        <v>8790</v>
      </c>
      <c r="C150" s="37">
        <v>1</v>
      </c>
      <c r="D150" s="74">
        <v>0.78573423156131106</v>
      </c>
      <c r="E150" s="39">
        <v>20.25</v>
      </c>
      <c r="F150" s="38"/>
      <c r="G150" s="39">
        <v>39.75</v>
      </c>
      <c r="H150" s="38"/>
      <c r="I150" s="39">
        <v>72.599999999999994</v>
      </c>
      <c r="J150" s="38"/>
      <c r="K150" s="39">
        <v>181.65</v>
      </c>
      <c r="L150" s="38"/>
      <c r="M150" s="39">
        <v>456.15</v>
      </c>
      <c r="N150" s="38"/>
      <c r="O150" s="39">
        <v>1282.3</v>
      </c>
      <c r="P150" s="40"/>
      <c r="Q150" s="38">
        <v>2661.1</v>
      </c>
      <c r="R150" s="40"/>
    </row>
    <row r="151" spans="1:18" ht="15" x14ac:dyDescent="0.2">
      <c r="A151" s="32" t="s">
        <v>401</v>
      </c>
      <c r="B151" s="62">
        <v>810</v>
      </c>
      <c r="C151" s="55">
        <v>1</v>
      </c>
      <c r="D151" s="75">
        <v>1.5822699854169429</v>
      </c>
      <c r="E151" s="34">
        <v>50</v>
      </c>
      <c r="F151" s="33"/>
      <c r="G151" s="34">
        <v>184</v>
      </c>
      <c r="H151" s="33"/>
      <c r="I151" s="34">
        <v>649</v>
      </c>
      <c r="J151" s="33"/>
      <c r="K151" s="34">
        <v>1424</v>
      </c>
      <c r="L151" s="33"/>
      <c r="M151" s="34">
        <v>2974</v>
      </c>
      <c r="N151" s="33"/>
      <c r="O151" s="34">
        <v>7689</v>
      </c>
      <c r="P151" s="35"/>
      <c r="Q151" s="33">
        <v>15471</v>
      </c>
      <c r="R151" s="35"/>
    </row>
    <row r="152" spans="1:18" ht="15" x14ac:dyDescent="0.2">
      <c r="A152" s="36" t="s">
        <v>403</v>
      </c>
      <c r="B152" s="63">
        <v>100</v>
      </c>
      <c r="C152" s="37">
        <v>1</v>
      </c>
      <c r="D152" s="74">
        <v>0.76018069487809736</v>
      </c>
      <c r="E152" s="39">
        <v>14</v>
      </c>
      <c r="F152" s="38"/>
      <c r="G152" s="39">
        <v>34.799999999999997</v>
      </c>
      <c r="H152" s="38"/>
      <c r="I152" s="39">
        <v>75.8</v>
      </c>
      <c r="J152" s="38"/>
      <c r="K152" s="39">
        <v>145.80000000000001</v>
      </c>
      <c r="L152" s="38"/>
      <c r="M152" s="39">
        <v>285.8</v>
      </c>
      <c r="N152" s="38"/>
      <c r="O152" s="39">
        <v>726.8</v>
      </c>
      <c r="P152" s="40"/>
      <c r="Q152" s="38">
        <v>1444.3</v>
      </c>
      <c r="R152" s="40"/>
    </row>
    <row r="153" spans="1:18" ht="15" x14ac:dyDescent="0.2">
      <c r="A153" s="32" t="s">
        <v>405</v>
      </c>
      <c r="B153" s="62">
        <v>234</v>
      </c>
      <c r="C153" s="55">
        <v>1</v>
      </c>
      <c r="D153" s="75">
        <v>0.58084342638741837</v>
      </c>
      <c r="E153" s="34">
        <v>32</v>
      </c>
      <c r="F153" s="33"/>
      <c r="G153" s="34">
        <v>37</v>
      </c>
      <c r="H153" s="33"/>
      <c r="I153" s="34">
        <v>52</v>
      </c>
      <c r="J153" s="33"/>
      <c r="K153" s="34">
        <v>77</v>
      </c>
      <c r="L153" s="33"/>
      <c r="M153" s="34">
        <v>127</v>
      </c>
      <c r="N153" s="33"/>
      <c r="O153" s="34">
        <v>277</v>
      </c>
      <c r="P153" s="35"/>
      <c r="Q153" s="33">
        <v>527</v>
      </c>
      <c r="R153" s="35"/>
    </row>
    <row r="154" spans="1:18" ht="15" x14ac:dyDescent="0.2">
      <c r="A154" s="36" t="s">
        <v>407</v>
      </c>
      <c r="B154" s="63">
        <v>1300</v>
      </c>
      <c r="C154" s="37">
        <v>1</v>
      </c>
      <c r="D154" s="74">
        <v>0.93584880260393377</v>
      </c>
      <c r="E154" s="39">
        <v>16</v>
      </c>
      <c r="F154" s="38"/>
      <c r="G154" s="39">
        <v>48.5</v>
      </c>
      <c r="H154" s="38"/>
      <c r="I154" s="39">
        <v>112.25</v>
      </c>
      <c r="J154" s="38"/>
      <c r="K154" s="39">
        <v>218.5</v>
      </c>
      <c r="L154" s="38"/>
      <c r="M154" s="39">
        <v>431</v>
      </c>
      <c r="N154" s="38"/>
      <c r="O154" s="39">
        <v>1107.5</v>
      </c>
      <c r="P154" s="40"/>
      <c r="Q154" s="38">
        <v>2195</v>
      </c>
      <c r="R154" s="40"/>
    </row>
    <row r="155" spans="1:18" ht="25.5" x14ac:dyDescent="0.2">
      <c r="A155" s="32" t="s">
        <v>409</v>
      </c>
      <c r="B155" s="62">
        <v>395</v>
      </c>
      <c r="C155" s="55">
        <v>1</v>
      </c>
      <c r="D155" s="75">
        <v>1.1292968014304392</v>
      </c>
      <c r="E155" s="34">
        <v>10</v>
      </c>
      <c r="F155" s="33"/>
      <c r="G155" s="34">
        <v>65</v>
      </c>
      <c r="H155" s="33"/>
      <c r="I155" s="34">
        <v>147.5</v>
      </c>
      <c r="J155" s="33"/>
      <c r="K155" s="34">
        <v>285</v>
      </c>
      <c r="L155" s="33"/>
      <c r="M155" s="34">
        <v>560</v>
      </c>
      <c r="N155" s="33"/>
      <c r="O155" s="34">
        <v>1385</v>
      </c>
      <c r="P155" s="35"/>
      <c r="Q155" s="33">
        <v>2760</v>
      </c>
      <c r="R155" s="35"/>
    </row>
    <row r="156" spans="1:18" ht="15" x14ac:dyDescent="0.2">
      <c r="A156" s="36" t="s">
        <v>411</v>
      </c>
      <c r="B156" s="63" t="s">
        <v>76</v>
      </c>
      <c r="C156" s="37" t="s">
        <v>76</v>
      </c>
      <c r="D156" s="74"/>
      <c r="E156" s="39">
        <v>10.5</v>
      </c>
      <c r="F156" s="38"/>
      <c r="G156" s="39">
        <v>20.9</v>
      </c>
      <c r="H156" s="38"/>
      <c r="I156" s="39">
        <v>40.4</v>
      </c>
      <c r="J156" s="38"/>
      <c r="K156" s="39">
        <v>72.900000000000006</v>
      </c>
      <c r="L156" s="38"/>
      <c r="M156" s="39">
        <v>137.9</v>
      </c>
      <c r="N156" s="38"/>
      <c r="O156" s="39">
        <v>332.9</v>
      </c>
      <c r="P156" s="40"/>
      <c r="Q156" s="38">
        <v>657.9</v>
      </c>
      <c r="R156" s="40"/>
    </row>
    <row r="157" spans="1:18" ht="15" x14ac:dyDescent="0.2">
      <c r="A157" s="32" t="s">
        <v>414</v>
      </c>
      <c r="B157" s="62">
        <v>870</v>
      </c>
      <c r="C157" s="55">
        <v>1</v>
      </c>
      <c r="D157" s="75"/>
      <c r="E157" s="34">
        <v>7</v>
      </c>
      <c r="F157" s="33"/>
      <c r="G157" s="34">
        <v>11.5</v>
      </c>
      <c r="H157" s="33"/>
      <c r="I157" s="34">
        <v>22.75</v>
      </c>
      <c r="J157" s="33"/>
      <c r="K157" s="34">
        <v>41.5</v>
      </c>
      <c r="L157" s="33"/>
      <c r="M157" s="34">
        <v>79</v>
      </c>
      <c r="N157" s="33"/>
      <c r="O157" s="34">
        <v>191.5</v>
      </c>
      <c r="P157" s="35"/>
      <c r="Q157" s="33">
        <v>379</v>
      </c>
      <c r="R157" s="35"/>
    </row>
    <row r="158" spans="1:18" ht="15" x14ac:dyDescent="0.2">
      <c r="A158" s="36" t="s">
        <v>415</v>
      </c>
      <c r="B158" s="63">
        <v>90</v>
      </c>
      <c r="C158" s="37">
        <v>1</v>
      </c>
      <c r="D158" s="74"/>
      <c r="E158" s="39">
        <v>25.25</v>
      </c>
      <c r="F158" s="38"/>
      <c r="G158" s="39">
        <v>49.45</v>
      </c>
      <c r="H158" s="38"/>
      <c r="I158" s="39">
        <v>85.75</v>
      </c>
      <c r="J158" s="38"/>
      <c r="K158" s="39">
        <v>146.25</v>
      </c>
      <c r="L158" s="38"/>
      <c r="M158" s="39">
        <v>267.25</v>
      </c>
      <c r="N158" s="38"/>
      <c r="O158" s="39">
        <v>668.13</v>
      </c>
      <c r="P158" s="40"/>
      <c r="Q158" s="38">
        <v>1336.25</v>
      </c>
      <c r="R158" s="40"/>
    </row>
    <row r="159" spans="1:18" ht="15" x14ac:dyDescent="0.2">
      <c r="A159" s="32" t="s">
        <v>417</v>
      </c>
      <c r="B159" s="62">
        <v>496</v>
      </c>
      <c r="C159" s="55">
        <v>1</v>
      </c>
      <c r="D159" s="75">
        <v>1.136604573678631</v>
      </c>
      <c r="E159" s="34">
        <v>20</v>
      </c>
      <c r="F159" s="33"/>
      <c r="G159" s="34">
        <v>57</v>
      </c>
      <c r="H159" s="33"/>
      <c r="I159" s="34">
        <v>117</v>
      </c>
      <c r="J159" s="33"/>
      <c r="K159" s="34">
        <v>217</v>
      </c>
      <c r="L159" s="33"/>
      <c r="M159" s="34">
        <v>417</v>
      </c>
      <c r="N159" s="33"/>
      <c r="O159" s="34">
        <v>1047</v>
      </c>
      <c r="P159" s="35"/>
      <c r="Q159" s="33">
        <v>2097</v>
      </c>
      <c r="R159" s="35"/>
    </row>
    <row r="160" spans="1:18" ht="25.5" x14ac:dyDescent="0.2">
      <c r="A160" s="36" t="s">
        <v>419</v>
      </c>
      <c r="B160" s="63"/>
      <c r="C160" s="37"/>
      <c r="D160" s="74"/>
      <c r="E160" s="39"/>
      <c r="F160" s="38"/>
      <c r="G160" s="39"/>
      <c r="H160" s="38"/>
      <c r="I160" s="39"/>
      <c r="J160" s="38"/>
      <c r="K160" s="39"/>
      <c r="L160" s="38"/>
      <c r="M160" s="39"/>
      <c r="N160" s="38"/>
      <c r="O160" s="39"/>
      <c r="P160" s="40"/>
      <c r="Q160" s="38"/>
      <c r="R160" s="40"/>
    </row>
    <row r="161" spans="1:18" ht="15" x14ac:dyDescent="0.2">
      <c r="A161" s="32" t="s">
        <v>421</v>
      </c>
      <c r="B161" s="62">
        <v>450</v>
      </c>
      <c r="C161" s="55">
        <v>1</v>
      </c>
      <c r="D161" s="75"/>
      <c r="E161" s="34">
        <v>50</v>
      </c>
      <c r="F161" s="33"/>
      <c r="G161" s="34">
        <v>319.5</v>
      </c>
      <c r="H161" s="33"/>
      <c r="I161" s="34">
        <v>1201.95</v>
      </c>
      <c r="J161" s="33"/>
      <c r="K161" s="34">
        <v>2672.7</v>
      </c>
      <c r="L161" s="33"/>
      <c r="M161" s="34">
        <v>5614.2</v>
      </c>
      <c r="N161" s="33"/>
      <c r="O161" s="34">
        <v>14438.7</v>
      </c>
      <c r="P161" s="35"/>
      <c r="Q161" s="33">
        <v>29146.2</v>
      </c>
      <c r="R161" s="35"/>
    </row>
    <row r="162" spans="1:18" ht="15" x14ac:dyDescent="0.2">
      <c r="A162" s="36" t="s">
        <v>422</v>
      </c>
      <c r="B162" s="63">
        <v>555</v>
      </c>
      <c r="C162" s="37">
        <v>1</v>
      </c>
      <c r="D162" s="74">
        <v>1.2997951482479784</v>
      </c>
      <c r="E162" s="39">
        <v>21.45</v>
      </c>
      <c r="F162" s="38"/>
      <c r="G162" s="39">
        <v>41.7</v>
      </c>
      <c r="H162" s="38"/>
      <c r="I162" s="39">
        <v>101.7</v>
      </c>
      <c r="J162" s="38"/>
      <c r="K162" s="39">
        <v>201.7</v>
      </c>
      <c r="L162" s="38"/>
      <c r="M162" s="39">
        <v>401.7</v>
      </c>
      <c r="N162" s="38"/>
      <c r="O162" s="39">
        <v>1027.3800000000001</v>
      </c>
      <c r="P162" s="40"/>
      <c r="Q162" s="38">
        <v>2063.52</v>
      </c>
      <c r="R162" s="40"/>
    </row>
    <row r="163" spans="1:18" ht="15" x14ac:dyDescent="0.2">
      <c r="A163" s="32" t="s">
        <v>424</v>
      </c>
      <c r="B163" s="62"/>
      <c r="C163" s="55"/>
      <c r="D163" s="75"/>
      <c r="E163" s="34">
        <v>25</v>
      </c>
      <c r="F163" s="33"/>
      <c r="G163" s="34">
        <v>46.5</v>
      </c>
      <c r="H163" s="33"/>
      <c r="I163" s="34">
        <v>80.25</v>
      </c>
      <c r="J163" s="33"/>
      <c r="K163" s="34">
        <v>136.5</v>
      </c>
      <c r="L163" s="33"/>
      <c r="M163" s="34">
        <v>249</v>
      </c>
      <c r="N163" s="33"/>
      <c r="O163" s="34">
        <v>619</v>
      </c>
      <c r="P163" s="35"/>
      <c r="Q163" s="33">
        <v>1239</v>
      </c>
      <c r="R163" s="35"/>
    </row>
    <row r="164" spans="1:18" ht="15" x14ac:dyDescent="0.2">
      <c r="A164" s="36" t="s">
        <v>426</v>
      </c>
      <c r="B164" s="63">
        <v>1950</v>
      </c>
      <c r="C164" s="37">
        <v>1</v>
      </c>
      <c r="D164" s="74">
        <v>0.68715059387093513</v>
      </c>
      <c r="E164" s="39">
        <v>11</v>
      </c>
      <c r="F164" s="38">
        <v>13</v>
      </c>
      <c r="G164" s="39">
        <v>27</v>
      </c>
      <c r="H164" s="38">
        <v>29</v>
      </c>
      <c r="I164" s="39">
        <v>57</v>
      </c>
      <c r="J164" s="38">
        <v>59</v>
      </c>
      <c r="K164" s="39">
        <v>107</v>
      </c>
      <c r="L164" s="38">
        <v>109</v>
      </c>
      <c r="M164" s="39">
        <v>207</v>
      </c>
      <c r="N164" s="38">
        <v>209</v>
      </c>
      <c r="O164" s="39">
        <v>507</v>
      </c>
      <c r="P164" s="40">
        <v>509</v>
      </c>
      <c r="Q164" s="38">
        <v>1007</v>
      </c>
      <c r="R164" s="40">
        <v>1009</v>
      </c>
    </row>
    <row r="165" spans="1:18" ht="15" x14ac:dyDescent="0.2">
      <c r="A165" s="32" t="s">
        <v>428</v>
      </c>
      <c r="B165" s="62">
        <v>700</v>
      </c>
      <c r="C165" s="55">
        <v>1</v>
      </c>
      <c r="D165" s="75"/>
      <c r="E165" s="34">
        <v>22.5</v>
      </c>
      <c r="F165" s="33"/>
      <c r="G165" s="34">
        <v>50.2</v>
      </c>
      <c r="H165" s="33"/>
      <c r="I165" s="34">
        <v>120.7</v>
      </c>
      <c r="J165" s="33"/>
      <c r="K165" s="34">
        <v>238.2</v>
      </c>
      <c r="L165" s="33"/>
      <c r="M165" s="34">
        <v>473.2</v>
      </c>
      <c r="N165" s="33"/>
      <c r="O165" s="34">
        <v>1211.95</v>
      </c>
      <c r="P165" s="35"/>
      <c r="Q165" s="33">
        <v>2443.1999999999998</v>
      </c>
      <c r="R165" s="35"/>
    </row>
    <row r="166" spans="1:18" ht="15" x14ac:dyDescent="0.2">
      <c r="A166" s="36" t="s">
        <v>429</v>
      </c>
      <c r="B166" s="63">
        <v>201</v>
      </c>
      <c r="C166" s="37">
        <v>1</v>
      </c>
      <c r="D166" s="74">
        <v>0.73037267575059228</v>
      </c>
      <c r="E166" s="39">
        <v>20</v>
      </c>
      <c r="F166" s="38"/>
      <c r="G166" s="39">
        <v>56.2</v>
      </c>
      <c r="H166" s="38"/>
      <c r="I166" s="39">
        <v>131.19999999999999</v>
      </c>
      <c r="J166" s="38"/>
      <c r="K166" s="39">
        <v>256.2</v>
      </c>
      <c r="L166" s="38"/>
      <c r="M166" s="39">
        <v>506.2</v>
      </c>
      <c r="N166" s="38"/>
      <c r="O166" s="39">
        <v>1277.5</v>
      </c>
      <c r="P166" s="40"/>
      <c r="Q166" s="38">
        <v>2555</v>
      </c>
      <c r="R166" s="40"/>
    </row>
    <row r="167" spans="1:18" ht="15" x14ac:dyDescent="0.2">
      <c r="A167" s="32" t="s">
        <v>431</v>
      </c>
      <c r="B167" s="62">
        <v>4400</v>
      </c>
      <c r="C167" s="55">
        <v>1</v>
      </c>
      <c r="D167" s="75"/>
      <c r="E167" s="34">
        <v>17</v>
      </c>
      <c r="F167" s="33"/>
      <c r="G167" s="34">
        <v>39</v>
      </c>
      <c r="H167" s="33"/>
      <c r="I167" s="34">
        <v>84.3</v>
      </c>
      <c r="J167" s="33"/>
      <c r="K167" s="34">
        <v>163.05000000000001</v>
      </c>
      <c r="L167" s="33"/>
      <c r="M167" s="34">
        <v>320.55</v>
      </c>
      <c r="N167" s="33"/>
      <c r="O167" s="34">
        <v>798.28</v>
      </c>
      <c r="P167" s="35"/>
      <c r="Q167" s="33">
        <v>1608.9</v>
      </c>
      <c r="R167" s="35"/>
    </row>
    <row r="168" spans="1:18" ht="15" x14ac:dyDescent="0.2">
      <c r="A168" s="36" t="s">
        <v>432</v>
      </c>
      <c r="B168" s="63">
        <v>725</v>
      </c>
      <c r="C168" s="37">
        <v>1</v>
      </c>
      <c r="D168" s="74"/>
      <c r="E168" s="39">
        <v>16.5</v>
      </c>
      <c r="F168" s="38"/>
      <c r="G168" s="39">
        <v>52.6</v>
      </c>
      <c r="H168" s="38"/>
      <c r="I168" s="39">
        <v>131.35</v>
      </c>
      <c r="J168" s="38"/>
      <c r="K168" s="39">
        <v>262.60000000000002</v>
      </c>
      <c r="L168" s="38"/>
      <c r="M168" s="39">
        <v>525.1</v>
      </c>
      <c r="N168" s="38"/>
      <c r="O168" s="39">
        <v>1330.6</v>
      </c>
      <c r="P168" s="40"/>
      <c r="Q168" s="38">
        <v>2683.6</v>
      </c>
      <c r="R168" s="40"/>
    </row>
    <row r="169" spans="1:18" ht="15" x14ac:dyDescent="0.2">
      <c r="A169" s="32" t="s">
        <v>434</v>
      </c>
      <c r="B169" s="62">
        <v>30</v>
      </c>
      <c r="C169" s="55">
        <v>1</v>
      </c>
      <c r="D169" s="75"/>
      <c r="E169" s="34">
        <v>30</v>
      </c>
      <c r="F169" s="33"/>
      <c r="G169" s="34">
        <v>60.5</v>
      </c>
      <c r="H169" s="33"/>
      <c r="I169" s="34">
        <v>168.5</v>
      </c>
      <c r="J169" s="33"/>
      <c r="K169" s="34">
        <v>518.5</v>
      </c>
      <c r="L169" s="33"/>
      <c r="M169" s="34">
        <v>1218.5</v>
      </c>
      <c r="N169" s="33"/>
      <c r="O169" s="34">
        <v>3318.5</v>
      </c>
      <c r="P169" s="35"/>
      <c r="Q169" s="33">
        <v>6818.5</v>
      </c>
      <c r="R169" s="35"/>
    </row>
    <row r="170" spans="1:18" ht="15" x14ac:dyDescent="0.2">
      <c r="A170" s="36" t="s">
        <v>435</v>
      </c>
      <c r="B170" s="63">
        <v>35</v>
      </c>
      <c r="C170" s="37">
        <v>1</v>
      </c>
      <c r="D170" s="74"/>
      <c r="E170" s="39">
        <v>12</v>
      </c>
      <c r="F170" s="38"/>
      <c r="G170" s="39">
        <v>28.65</v>
      </c>
      <c r="H170" s="38"/>
      <c r="I170" s="39">
        <v>56.4</v>
      </c>
      <c r="J170" s="38"/>
      <c r="K170" s="39">
        <v>102.65</v>
      </c>
      <c r="L170" s="38"/>
      <c r="M170" s="39">
        <v>195.15</v>
      </c>
      <c r="N170" s="38"/>
      <c r="O170" s="39">
        <v>490.65</v>
      </c>
      <c r="P170" s="40"/>
      <c r="Q170" s="38">
        <v>983.15</v>
      </c>
      <c r="R170" s="40"/>
    </row>
    <row r="171" spans="1:18" ht="15" x14ac:dyDescent="0.2">
      <c r="A171" s="32" t="s">
        <v>437</v>
      </c>
      <c r="B171" s="62">
        <v>400</v>
      </c>
      <c r="C171" s="55">
        <v>1</v>
      </c>
      <c r="D171" s="75">
        <v>1.1233850860658376</v>
      </c>
      <c r="E171" s="34">
        <v>66.39</v>
      </c>
      <c r="F171" s="33"/>
      <c r="G171" s="34">
        <v>66.39</v>
      </c>
      <c r="H171" s="33"/>
      <c r="I171" s="34">
        <v>66.39</v>
      </c>
      <c r="J171" s="33"/>
      <c r="K171" s="34">
        <v>66.39</v>
      </c>
      <c r="L171" s="33"/>
      <c r="M171" s="34">
        <v>66.39</v>
      </c>
      <c r="N171" s="33"/>
      <c r="O171" s="34">
        <v>66.39</v>
      </c>
      <c r="P171" s="35"/>
      <c r="Q171" s="33">
        <v>66.39</v>
      </c>
      <c r="R171" s="35"/>
    </row>
    <row r="172" spans="1:18" ht="15" x14ac:dyDescent="0.2">
      <c r="A172" s="36" t="s">
        <v>439</v>
      </c>
      <c r="B172" s="63">
        <v>59640</v>
      </c>
      <c r="C172" s="37">
        <v>1</v>
      </c>
      <c r="D172" s="74">
        <v>0.98098666509049703</v>
      </c>
      <c r="E172" s="39">
        <v>16.899999999999999</v>
      </c>
      <c r="F172" s="38"/>
      <c r="G172" s="39">
        <v>36.880000000000003</v>
      </c>
      <c r="H172" s="38"/>
      <c r="I172" s="39">
        <v>74.47</v>
      </c>
      <c r="J172" s="38"/>
      <c r="K172" s="39">
        <v>137.12</v>
      </c>
      <c r="L172" s="38"/>
      <c r="M172" s="39">
        <v>262.42</v>
      </c>
      <c r="N172" s="38"/>
      <c r="O172" s="39">
        <v>638.32399999999996</v>
      </c>
      <c r="P172" s="40"/>
      <c r="Q172" s="38">
        <v>1264.8239999999998</v>
      </c>
      <c r="R172" s="40"/>
    </row>
    <row r="173" spans="1:18" ht="15" x14ac:dyDescent="0.2">
      <c r="A173" s="32" t="s">
        <v>442</v>
      </c>
      <c r="B173" s="62">
        <v>1500</v>
      </c>
      <c r="C173" s="55">
        <v>1</v>
      </c>
      <c r="D173" s="75"/>
      <c r="E173" s="34">
        <v>21.88</v>
      </c>
      <c r="F173" s="33"/>
      <c r="G173" s="34">
        <v>29.88</v>
      </c>
      <c r="H173" s="33"/>
      <c r="I173" s="34">
        <v>44.88</v>
      </c>
      <c r="J173" s="33"/>
      <c r="K173" s="34">
        <v>69.88</v>
      </c>
      <c r="L173" s="33"/>
      <c r="M173" s="34">
        <v>119.88</v>
      </c>
      <c r="N173" s="33"/>
      <c r="O173" s="34">
        <v>269.88</v>
      </c>
      <c r="P173" s="35"/>
      <c r="Q173" s="33">
        <v>519.88</v>
      </c>
      <c r="R173" s="35"/>
    </row>
    <row r="174" spans="1:18" ht="15" x14ac:dyDescent="0.2">
      <c r="A174" s="36" t="s">
        <v>443</v>
      </c>
      <c r="B174" s="63">
        <v>965</v>
      </c>
      <c r="C174" s="37">
        <v>1</v>
      </c>
      <c r="D174" s="74"/>
      <c r="E174" s="39">
        <v>13.5</v>
      </c>
      <c r="F174" s="38"/>
      <c r="G174" s="39">
        <v>50</v>
      </c>
      <c r="H174" s="38"/>
      <c r="I174" s="39">
        <v>110.25</v>
      </c>
      <c r="J174" s="38"/>
      <c r="K174" s="39">
        <v>216.5</v>
      </c>
      <c r="L174" s="38"/>
      <c r="M174" s="39">
        <v>429</v>
      </c>
      <c r="N174" s="38"/>
      <c r="O174" s="39">
        <v>1088</v>
      </c>
      <c r="P174" s="40"/>
      <c r="Q174" s="38">
        <v>2195.5</v>
      </c>
      <c r="R174" s="40"/>
    </row>
    <row r="175" spans="1:18" ht="15" x14ac:dyDescent="0.2">
      <c r="A175" s="32" t="s">
        <v>445</v>
      </c>
      <c r="B175" s="62">
        <v>3300</v>
      </c>
      <c r="C175" s="55">
        <v>1</v>
      </c>
      <c r="D175" s="75"/>
      <c r="E175" s="34">
        <v>12.29</v>
      </c>
      <c r="F175" s="33"/>
      <c r="G175" s="34">
        <v>46.53</v>
      </c>
      <c r="H175" s="33"/>
      <c r="I175" s="34">
        <v>223.6</v>
      </c>
      <c r="J175" s="33"/>
      <c r="K175" s="34">
        <v>535.35</v>
      </c>
      <c r="L175" s="33"/>
      <c r="M175" s="34">
        <v>1532.35</v>
      </c>
      <c r="N175" s="33"/>
      <c r="O175" s="34">
        <v>4530.7299999999996</v>
      </c>
      <c r="P175" s="35"/>
      <c r="Q175" s="33">
        <v>9525.57</v>
      </c>
      <c r="R175" s="35"/>
    </row>
    <row r="176" spans="1:18" ht="15" x14ac:dyDescent="0.2">
      <c r="A176" s="36" t="s">
        <v>446</v>
      </c>
      <c r="B176" s="63">
        <v>82</v>
      </c>
      <c r="C176" s="37">
        <v>1</v>
      </c>
      <c r="D176" s="74"/>
      <c r="E176" s="39">
        <v>28.25</v>
      </c>
      <c r="F176" s="38"/>
      <c r="G176" s="39">
        <v>80.849999999999994</v>
      </c>
      <c r="H176" s="38"/>
      <c r="I176" s="39">
        <v>194.1</v>
      </c>
      <c r="J176" s="38"/>
      <c r="K176" s="39">
        <v>382.85</v>
      </c>
      <c r="L176" s="38"/>
      <c r="M176" s="39">
        <v>760.35</v>
      </c>
      <c r="N176" s="38"/>
      <c r="O176" s="39">
        <v>1934.23</v>
      </c>
      <c r="P176" s="40"/>
      <c r="Q176" s="38">
        <v>3891.35</v>
      </c>
      <c r="R176" s="40"/>
    </row>
    <row r="177" spans="1:18" ht="15" x14ac:dyDescent="0.2">
      <c r="A177" s="32" t="s">
        <v>447</v>
      </c>
      <c r="B177" s="62">
        <v>2250</v>
      </c>
      <c r="C177" s="55">
        <v>1</v>
      </c>
      <c r="D177" s="75">
        <v>1.116693339784506</v>
      </c>
      <c r="E177" s="34">
        <v>26.45</v>
      </c>
      <c r="F177" s="33"/>
      <c r="G177" s="34">
        <v>36.85</v>
      </c>
      <c r="H177" s="33"/>
      <c r="I177" s="34">
        <v>79.849999999999994</v>
      </c>
      <c r="J177" s="33"/>
      <c r="K177" s="34">
        <v>156.1</v>
      </c>
      <c r="L177" s="33"/>
      <c r="M177" s="34">
        <v>308.60000000000002</v>
      </c>
      <c r="N177" s="33"/>
      <c r="O177" s="34">
        <v>766.1</v>
      </c>
      <c r="P177" s="35"/>
      <c r="Q177" s="33">
        <v>1528.6</v>
      </c>
      <c r="R177" s="35"/>
    </row>
    <row r="178" spans="1:18" ht="15" x14ac:dyDescent="0.2">
      <c r="A178" s="36" t="s">
        <v>448</v>
      </c>
      <c r="B178" s="63">
        <v>45000</v>
      </c>
      <c r="C178" s="37">
        <v>1</v>
      </c>
      <c r="D178" s="74">
        <v>1.6910739239995529</v>
      </c>
      <c r="E178" s="39">
        <v>10.96</v>
      </c>
      <c r="F178" s="38">
        <v>13.39</v>
      </c>
      <c r="G178" s="39">
        <v>32.76</v>
      </c>
      <c r="H178" s="38">
        <v>42.89</v>
      </c>
      <c r="I178" s="39">
        <v>65.459999999999994</v>
      </c>
      <c r="J178" s="38">
        <v>87.14</v>
      </c>
      <c r="K178" s="39">
        <v>119.96</v>
      </c>
      <c r="L178" s="38">
        <v>160.88999999999999</v>
      </c>
      <c r="M178" s="39">
        <v>228.96</v>
      </c>
      <c r="N178" s="38">
        <v>308.39</v>
      </c>
      <c r="O178" s="39">
        <v>555.96</v>
      </c>
      <c r="P178" s="40">
        <v>750.89</v>
      </c>
      <c r="Q178" s="38">
        <v>1100.96</v>
      </c>
      <c r="R178" s="40">
        <v>1488.39</v>
      </c>
    </row>
    <row r="179" spans="1:18" ht="25.5" x14ac:dyDescent="0.2">
      <c r="A179" s="32" t="s">
        <v>450</v>
      </c>
      <c r="B179" s="62"/>
      <c r="C179" s="55"/>
      <c r="D179" s="75"/>
      <c r="E179" s="34"/>
      <c r="F179" s="33"/>
      <c r="G179" s="34"/>
      <c r="H179" s="33"/>
      <c r="I179" s="34"/>
      <c r="J179" s="33"/>
      <c r="K179" s="34"/>
      <c r="L179" s="33"/>
      <c r="M179" s="34"/>
      <c r="N179" s="33"/>
      <c r="O179" s="34"/>
      <c r="P179" s="35"/>
      <c r="Q179" s="33"/>
      <c r="R179" s="35"/>
    </row>
    <row r="180" spans="1:18" ht="15" x14ac:dyDescent="0.2">
      <c r="A180" s="36" t="s">
        <v>451</v>
      </c>
      <c r="B180" s="63">
        <v>1059</v>
      </c>
      <c r="C180" s="37">
        <v>1</v>
      </c>
      <c r="D180" s="74">
        <v>1.0154654409420036</v>
      </c>
      <c r="E180" s="39">
        <v>21</v>
      </c>
      <c r="F180" s="38"/>
      <c r="G180" s="39">
        <v>56</v>
      </c>
      <c r="H180" s="38"/>
      <c r="I180" s="39">
        <v>108.5</v>
      </c>
      <c r="J180" s="38"/>
      <c r="K180" s="39">
        <v>196</v>
      </c>
      <c r="L180" s="38"/>
      <c r="M180" s="39">
        <v>371</v>
      </c>
      <c r="N180" s="38"/>
      <c r="O180" s="39">
        <v>927.5</v>
      </c>
      <c r="P180" s="40"/>
      <c r="Q180" s="38">
        <v>1855</v>
      </c>
      <c r="R180" s="40"/>
    </row>
    <row r="181" spans="1:18" ht="15" x14ac:dyDescent="0.2">
      <c r="A181" s="32" t="s">
        <v>453</v>
      </c>
      <c r="B181" s="62">
        <v>12727</v>
      </c>
      <c r="C181" s="55">
        <v>1</v>
      </c>
      <c r="D181" s="75">
        <v>1.3602550622546119</v>
      </c>
      <c r="E181" s="34">
        <v>14.5</v>
      </c>
      <c r="F181" s="33"/>
      <c r="G181" s="34">
        <v>46</v>
      </c>
      <c r="H181" s="33"/>
      <c r="I181" s="34">
        <v>109</v>
      </c>
      <c r="J181" s="33"/>
      <c r="K181" s="34">
        <v>214</v>
      </c>
      <c r="L181" s="33"/>
      <c r="M181" s="34">
        <v>424</v>
      </c>
      <c r="N181" s="33"/>
      <c r="O181" s="34">
        <v>1056.4000000000001</v>
      </c>
      <c r="P181" s="35"/>
      <c r="Q181" s="33">
        <v>2112.5500000000002</v>
      </c>
      <c r="R181" s="35"/>
    </row>
    <row r="182" spans="1:18" ht="15" x14ac:dyDescent="0.2">
      <c r="A182" s="36" t="s">
        <v>454</v>
      </c>
      <c r="B182" s="63">
        <v>1860</v>
      </c>
      <c r="C182" s="37">
        <v>1</v>
      </c>
      <c r="D182" s="74">
        <v>1.0357405431044706</v>
      </c>
      <c r="E182" s="39">
        <v>16</v>
      </c>
      <c r="F182" s="38"/>
      <c r="G182" s="39">
        <v>48.7</v>
      </c>
      <c r="H182" s="38"/>
      <c r="I182" s="39">
        <v>115.15</v>
      </c>
      <c r="J182" s="38"/>
      <c r="K182" s="39">
        <v>225.9</v>
      </c>
      <c r="L182" s="38"/>
      <c r="M182" s="39">
        <v>447.4</v>
      </c>
      <c r="N182" s="38"/>
      <c r="O182" s="39">
        <v>1130.9000000000001</v>
      </c>
      <c r="P182" s="40"/>
      <c r="Q182" s="38">
        <v>2253.5</v>
      </c>
      <c r="R182" s="40"/>
    </row>
    <row r="183" spans="1:18" ht="15" x14ac:dyDescent="0.2">
      <c r="A183" s="32" t="s">
        <v>455</v>
      </c>
      <c r="B183" s="62">
        <v>54610</v>
      </c>
      <c r="C183" s="55">
        <v>1</v>
      </c>
      <c r="D183" s="75">
        <v>1.2133399133846909</v>
      </c>
      <c r="E183" s="34">
        <v>5.16</v>
      </c>
      <c r="F183" s="33">
        <v>6.45</v>
      </c>
      <c r="G183" s="34">
        <v>28.69</v>
      </c>
      <c r="H183" s="33">
        <v>35.86</v>
      </c>
      <c r="I183" s="34">
        <v>63.98</v>
      </c>
      <c r="J183" s="33">
        <v>79.98</v>
      </c>
      <c r="K183" s="34">
        <v>122.81</v>
      </c>
      <c r="L183" s="33">
        <v>153.51</v>
      </c>
      <c r="M183" s="34">
        <v>240.45</v>
      </c>
      <c r="N183" s="33">
        <v>300.57</v>
      </c>
      <c r="O183" s="34">
        <v>604.1</v>
      </c>
      <c r="P183" s="35">
        <v>755.12</v>
      </c>
      <c r="Q183" s="33">
        <v>1334.54</v>
      </c>
      <c r="R183" s="35">
        <v>1668.17</v>
      </c>
    </row>
    <row r="184" spans="1:18" ht="15" x14ac:dyDescent="0.2">
      <c r="A184" s="36" t="s">
        <v>458</v>
      </c>
      <c r="B184" s="63">
        <v>125</v>
      </c>
      <c r="C184" s="37">
        <v>1</v>
      </c>
      <c r="D184" s="74">
        <v>0.75180078205392054</v>
      </c>
      <c r="E184" s="39">
        <v>10.5</v>
      </c>
      <c r="F184" s="38"/>
      <c r="G184" s="39">
        <v>28.5</v>
      </c>
      <c r="H184" s="38"/>
      <c r="I184" s="39">
        <v>58.5</v>
      </c>
      <c r="J184" s="38"/>
      <c r="K184" s="39">
        <v>108.5</v>
      </c>
      <c r="L184" s="38"/>
      <c r="M184" s="39">
        <v>208.5</v>
      </c>
      <c r="N184" s="38"/>
      <c r="O184" s="39">
        <v>523</v>
      </c>
      <c r="P184" s="40"/>
      <c r="Q184" s="38">
        <v>1033</v>
      </c>
      <c r="R184" s="40"/>
    </row>
    <row r="185" spans="1:18" ht="15" x14ac:dyDescent="0.2">
      <c r="A185" s="32" t="s">
        <v>459</v>
      </c>
      <c r="B185" s="62">
        <v>900</v>
      </c>
      <c r="C185" s="55">
        <v>1</v>
      </c>
      <c r="D185" s="75"/>
      <c r="E185" s="34">
        <v>12</v>
      </c>
      <c r="F185" s="33"/>
      <c r="G185" s="34">
        <v>26</v>
      </c>
      <c r="H185" s="33"/>
      <c r="I185" s="34">
        <v>51.5</v>
      </c>
      <c r="J185" s="33"/>
      <c r="K185" s="34">
        <v>94</v>
      </c>
      <c r="L185" s="33"/>
      <c r="M185" s="34">
        <v>179</v>
      </c>
      <c r="N185" s="33"/>
      <c r="O185" s="34">
        <v>452</v>
      </c>
      <c r="P185" s="35"/>
      <c r="Q185" s="33">
        <v>904</v>
      </c>
      <c r="R185" s="35"/>
    </row>
    <row r="186" spans="1:18" ht="15" x14ac:dyDescent="0.2">
      <c r="A186" s="36" t="s">
        <v>461</v>
      </c>
      <c r="B186" s="63">
        <v>3042</v>
      </c>
      <c r="C186" s="37">
        <v>1</v>
      </c>
      <c r="D186" s="74">
        <v>1.0618972704243654</v>
      </c>
      <c r="E186" s="39">
        <v>22</v>
      </c>
      <c r="F186" s="38"/>
      <c r="G186" s="39">
        <v>43</v>
      </c>
      <c r="H186" s="38"/>
      <c r="I186" s="39">
        <v>95.5</v>
      </c>
      <c r="J186" s="38"/>
      <c r="K186" s="39">
        <v>183</v>
      </c>
      <c r="L186" s="38"/>
      <c r="M186" s="39">
        <v>358</v>
      </c>
      <c r="N186" s="38"/>
      <c r="O186" s="39">
        <v>902</v>
      </c>
      <c r="P186" s="40"/>
      <c r="Q186" s="38">
        <v>1786</v>
      </c>
      <c r="R186" s="40"/>
    </row>
    <row r="187" spans="1:18" ht="15" x14ac:dyDescent="0.2">
      <c r="A187" s="32" t="s">
        <v>462</v>
      </c>
      <c r="B187" s="62">
        <v>335</v>
      </c>
      <c r="C187" s="55">
        <v>1</v>
      </c>
      <c r="D187" s="75">
        <v>0.86592320267708434</v>
      </c>
      <c r="E187" s="34">
        <v>19</v>
      </c>
      <c r="F187" s="33"/>
      <c r="G187" s="34">
        <v>55.85</v>
      </c>
      <c r="H187" s="33"/>
      <c r="I187" s="34">
        <v>138.35</v>
      </c>
      <c r="J187" s="33"/>
      <c r="K187" s="34">
        <v>275.85000000000002</v>
      </c>
      <c r="L187" s="33"/>
      <c r="M187" s="34">
        <v>550.85</v>
      </c>
      <c r="N187" s="33"/>
      <c r="O187" s="34">
        <v>1404.35</v>
      </c>
      <c r="P187" s="35"/>
      <c r="Q187" s="33">
        <v>2806.85</v>
      </c>
      <c r="R187" s="35"/>
    </row>
    <row r="188" spans="1:18" ht="25.5" x14ac:dyDescent="0.2">
      <c r="A188" s="36" t="s">
        <v>91</v>
      </c>
      <c r="B188" s="63"/>
      <c r="C188" s="37"/>
      <c r="D188" s="74">
        <v>1.5748980935082104</v>
      </c>
      <c r="E188" s="39"/>
      <c r="F188" s="38"/>
      <c r="G188" s="39"/>
      <c r="H188" s="38"/>
      <c r="I188" s="39"/>
      <c r="J188" s="38"/>
      <c r="K188" s="39"/>
      <c r="L188" s="38"/>
      <c r="M188" s="39"/>
      <c r="N188" s="38"/>
      <c r="O188" s="39"/>
      <c r="P188" s="40"/>
      <c r="Q188" s="38"/>
      <c r="R188" s="40"/>
    </row>
    <row r="189" spans="1:18" ht="15" x14ac:dyDescent="0.2">
      <c r="A189" s="32" t="s">
        <v>463</v>
      </c>
      <c r="B189" s="62"/>
      <c r="C189" s="55"/>
      <c r="D189" s="75">
        <v>0.91431594478634803</v>
      </c>
      <c r="E189" s="34"/>
      <c r="F189" s="33"/>
      <c r="G189" s="34"/>
      <c r="H189" s="33"/>
      <c r="I189" s="34"/>
      <c r="J189" s="33"/>
      <c r="K189" s="34"/>
      <c r="L189" s="33"/>
      <c r="M189" s="34"/>
      <c r="N189" s="33"/>
      <c r="O189" s="34"/>
      <c r="P189" s="35"/>
      <c r="Q189" s="33"/>
      <c r="R189" s="35"/>
    </row>
    <row r="190" spans="1:18" ht="15" x14ac:dyDescent="0.2">
      <c r="A190" s="36" t="s">
        <v>92</v>
      </c>
      <c r="B190" s="63"/>
      <c r="C190" s="37"/>
      <c r="D190" s="74">
        <v>1.4449551789289294</v>
      </c>
      <c r="E190" s="39"/>
      <c r="F190" s="38"/>
      <c r="G190" s="39"/>
      <c r="H190" s="38"/>
      <c r="I190" s="39"/>
      <c r="J190" s="38"/>
      <c r="K190" s="39"/>
      <c r="L190" s="38"/>
      <c r="M190" s="39"/>
      <c r="N190" s="38"/>
      <c r="O190" s="39"/>
      <c r="P190" s="40"/>
      <c r="Q190" s="38"/>
      <c r="R190" s="40"/>
    </row>
    <row r="191" spans="1:18" ht="25.5" x14ac:dyDescent="0.2">
      <c r="A191" s="32" t="s">
        <v>467</v>
      </c>
      <c r="B191" s="62">
        <v>25540</v>
      </c>
      <c r="C191" s="55">
        <v>1</v>
      </c>
      <c r="D191" s="75">
        <v>1.049225339406064</v>
      </c>
      <c r="E191" s="34">
        <v>15</v>
      </c>
      <c r="F191" s="33"/>
      <c r="G191" s="34">
        <v>40.159999999999997</v>
      </c>
      <c r="H191" s="33"/>
      <c r="I191" s="34">
        <v>80.959999999999994</v>
      </c>
      <c r="J191" s="33"/>
      <c r="K191" s="34">
        <v>148.96</v>
      </c>
      <c r="L191" s="33"/>
      <c r="M191" s="34">
        <v>284.95999999999998</v>
      </c>
      <c r="N191" s="33"/>
      <c r="O191" s="34">
        <v>709.90000000000009</v>
      </c>
      <c r="P191" s="35"/>
      <c r="Q191" s="33">
        <v>1412</v>
      </c>
      <c r="R191" s="35"/>
    </row>
    <row r="192" spans="1:18" ht="25.5" x14ac:dyDescent="0.2">
      <c r="A192" s="36" t="s">
        <v>469</v>
      </c>
      <c r="B192" s="63">
        <v>34000</v>
      </c>
      <c r="C192" s="37">
        <v>1</v>
      </c>
      <c r="D192" s="74">
        <v>1.4972090395789268</v>
      </c>
      <c r="E192" s="39">
        <v>13.26</v>
      </c>
      <c r="F192" s="38"/>
      <c r="G192" s="39">
        <v>34.270000000000003</v>
      </c>
      <c r="H192" s="38"/>
      <c r="I192" s="39">
        <v>86.11</v>
      </c>
      <c r="J192" s="38"/>
      <c r="K192" s="39">
        <v>172.51</v>
      </c>
      <c r="L192" s="38"/>
      <c r="M192" s="39">
        <v>345.31</v>
      </c>
      <c r="N192" s="38"/>
      <c r="O192" s="39">
        <v>867.03</v>
      </c>
      <c r="P192" s="40"/>
      <c r="Q192" s="38">
        <v>1734.06</v>
      </c>
      <c r="R192" s="40"/>
    </row>
    <row r="193" spans="1:18" ht="15" x14ac:dyDescent="0.2">
      <c r="A193" s="32" t="s">
        <v>471</v>
      </c>
      <c r="B193" s="62">
        <v>20000</v>
      </c>
      <c r="C193" s="55">
        <v>1</v>
      </c>
      <c r="D193" s="75">
        <v>1.374393803652185</v>
      </c>
      <c r="E193" s="34">
        <v>15.46</v>
      </c>
      <c r="F193" s="33"/>
      <c r="G193" s="34">
        <v>41.3</v>
      </c>
      <c r="H193" s="33"/>
      <c r="I193" s="34">
        <v>93.65</v>
      </c>
      <c r="J193" s="33"/>
      <c r="K193" s="34">
        <v>180.9</v>
      </c>
      <c r="L193" s="33"/>
      <c r="M193" s="34">
        <v>355.4</v>
      </c>
      <c r="N193" s="33"/>
      <c r="O193" s="34">
        <v>899.42000000000007</v>
      </c>
      <c r="P193" s="35"/>
      <c r="Q193" s="33">
        <v>1799.35</v>
      </c>
      <c r="R193" s="35"/>
    </row>
    <row r="194" spans="1:18" ht="15" x14ac:dyDescent="0.2">
      <c r="A194" s="36" t="s">
        <v>474</v>
      </c>
      <c r="B194" s="63"/>
      <c r="C194" s="37"/>
      <c r="D194" s="74">
        <v>0.27087532637630868</v>
      </c>
      <c r="E194" s="39"/>
      <c r="F194" s="38"/>
      <c r="G194" s="39"/>
      <c r="H194" s="38"/>
      <c r="I194" s="39"/>
      <c r="J194" s="38"/>
      <c r="K194" s="39"/>
      <c r="L194" s="38"/>
      <c r="M194" s="39"/>
      <c r="N194" s="38"/>
      <c r="O194" s="39"/>
      <c r="P194" s="40"/>
      <c r="Q194" s="38"/>
      <c r="R194" s="40"/>
    </row>
    <row r="195" spans="1:18" ht="15" x14ac:dyDescent="0.2">
      <c r="A195" s="32" t="s">
        <v>476</v>
      </c>
      <c r="B195" s="62">
        <v>175</v>
      </c>
      <c r="C195" s="55">
        <v>1</v>
      </c>
      <c r="D195" s="75">
        <v>0.86711275732420057</v>
      </c>
      <c r="E195" s="34">
        <v>21.21</v>
      </c>
      <c r="F195" s="33"/>
      <c r="G195" s="34">
        <v>51.21</v>
      </c>
      <c r="H195" s="33"/>
      <c r="I195" s="34">
        <v>96.21</v>
      </c>
      <c r="J195" s="33"/>
      <c r="K195" s="34">
        <v>197.13</v>
      </c>
      <c r="L195" s="33"/>
      <c r="M195" s="34">
        <v>401.13</v>
      </c>
      <c r="N195" s="33"/>
      <c r="O195" s="34">
        <v>1046.42</v>
      </c>
      <c r="P195" s="35"/>
      <c r="Q195" s="33">
        <v>2070.48</v>
      </c>
      <c r="R195" s="35"/>
    </row>
    <row r="196" spans="1:18" ht="15" x14ac:dyDescent="0.2">
      <c r="A196" s="36" t="s">
        <v>478</v>
      </c>
      <c r="B196" s="63">
        <v>900</v>
      </c>
      <c r="C196" s="37">
        <v>1</v>
      </c>
      <c r="D196" s="74">
        <v>0.98963802394690792</v>
      </c>
      <c r="E196" s="39">
        <v>18.75</v>
      </c>
      <c r="F196" s="38"/>
      <c r="G196" s="39">
        <v>46.15</v>
      </c>
      <c r="H196" s="38"/>
      <c r="I196" s="39">
        <v>113.95</v>
      </c>
      <c r="J196" s="38"/>
      <c r="K196" s="39">
        <v>226.95</v>
      </c>
      <c r="L196" s="38"/>
      <c r="M196" s="39">
        <v>452.95</v>
      </c>
      <c r="N196" s="38"/>
      <c r="O196" s="39">
        <v>1124.28</v>
      </c>
      <c r="P196" s="40"/>
      <c r="Q196" s="38">
        <v>2221.1999999999998</v>
      </c>
      <c r="R196" s="40"/>
    </row>
    <row r="197" spans="1:18" ht="15" x14ac:dyDescent="0.2">
      <c r="A197" s="32" t="s">
        <v>479</v>
      </c>
      <c r="B197" s="62">
        <v>80</v>
      </c>
      <c r="C197" s="55">
        <v>1</v>
      </c>
      <c r="D197" s="75">
        <v>0.91473418108160254</v>
      </c>
      <c r="E197" s="34">
        <v>22</v>
      </c>
      <c r="F197" s="33"/>
      <c r="G197" s="34">
        <v>78</v>
      </c>
      <c r="H197" s="33"/>
      <c r="I197" s="34">
        <v>162</v>
      </c>
      <c r="J197" s="33"/>
      <c r="K197" s="34">
        <v>302</v>
      </c>
      <c r="L197" s="33"/>
      <c r="M197" s="34">
        <v>582</v>
      </c>
      <c r="N197" s="33"/>
      <c r="O197" s="34">
        <v>1455</v>
      </c>
      <c r="P197" s="35"/>
      <c r="Q197" s="33">
        <v>2910</v>
      </c>
      <c r="R197" s="35"/>
    </row>
    <row r="198" spans="1:18" ht="15" x14ac:dyDescent="0.2">
      <c r="A198" s="36" t="s">
        <v>481</v>
      </c>
      <c r="B198" s="63">
        <v>362</v>
      </c>
      <c r="C198" s="37">
        <v>1</v>
      </c>
      <c r="D198" s="74">
        <v>0.88886769582417913</v>
      </c>
      <c r="E198" s="39">
        <v>16.63</v>
      </c>
      <c r="F198" s="38"/>
      <c r="G198" s="39">
        <v>47.53</v>
      </c>
      <c r="H198" s="38"/>
      <c r="I198" s="39">
        <v>104.58</v>
      </c>
      <c r="J198" s="38"/>
      <c r="K198" s="39">
        <v>211.33</v>
      </c>
      <c r="L198" s="38"/>
      <c r="M198" s="39">
        <v>424.83</v>
      </c>
      <c r="N198" s="38"/>
      <c r="O198" s="39">
        <v>1068.47</v>
      </c>
      <c r="P198" s="40"/>
      <c r="Q198" s="38">
        <v>2143.4299999999998</v>
      </c>
      <c r="R198" s="40"/>
    </row>
    <row r="199" spans="1:18" ht="15" x14ac:dyDescent="0.2">
      <c r="A199" s="32" t="s">
        <v>483</v>
      </c>
      <c r="B199" s="62">
        <v>867</v>
      </c>
      <c r="C199" s="55">
        <v>1</v>
      </c>
      <c r="D199" s="75"/>
      <c r="E199" s="34">
        <v>22</v>
      </c>
      <c r="F199" s="33"/>
      <c r="G199" s="34">
        <v>46.8</v>
      </c>
      <c r="H199" s="33"/>
      <c r="I199" s="34">
        <v>84</v>
      </c>
      <c r="J199" s="33"/>
      <c r="K199" s="34">
        <v>146</v>
      </c>
      <c r="L199" s="33"/>
      <c r="M199" s="34">
        <v>270</v>
      </c>
      <c r="N199" s="33"/>
      <c r="O199" s="34">
        <v>675</v>
      </c>
      <c r="P199" s="35"/>
      <c r="Q199" s="33">
        <v>1350</v>
      </c>
      <c r="R199" s="35"/>
    </row>
    <row r="200" spans="1:18" ht="15" x14ac:dyDescent="0.2">
      <c r="A200" s="36" t="s">
        <v>484</v>
      </c>
      <c r="B200" s="63">
        <v>3332</v>
      </c>
      <c r="C200" s="37">
        <v>1</v>
      </c>
      <c r="D200" s="74">
        <v>1.066077338654726</v>
      </c>
      <c r="E200" s="39">
        <v>12.5</v>
      </c>
      <c r="F200" s="38"/>
      <c r="G200" s="39">
        <v>36.9</v>
      </c>
      <c r="H200" s="38"/>
      <c r="I200" s="39">
        <v>73.5</v>
      </c>
      <c r="J200" s="38"/>
      <c r="K200" s="39">
        <v>134.5</v>
      </c>
      <c r="L200" s="38"/>
      <c r="M200" s="39">
        <v>256.5</v>
      </c>
      <c r="N200" s="38"/>
      <c r="O200" s="39">
        <v>641.25</v>
      </c>
      <c r="P200" s="40"/>
      <c r="Q200" s="38">
        <v>1282.5</v>
      </c>
      <c r="R200" s="40"/>
    </row>
    <row r="201" spans="1:18" ht="15" x14ac:dyDescent="0.2">
      <c r="A201" s="32" t="s">
        <v>485</v>
      </c>
      <c r="B201" s="62">
        <v>120</v>
      </c>
      <c r="C201" s="55">
        <v>1</v>
      </c>
      <c r="D201" s="75"/>
      <c r="E201" s="34">
        <v>17.8</v>
      </c>
      <c r="F201" s="33"/>
      <c r="G201" s="34">
        <v>44.8</v>
      </c>
      <c r="H201" s="33"/>
      <c r="I201" s="34">
        <v>99.55</v>
      </c>
      <c r="J201" s="33"/>
      <c r="K201" s="34">
        <v>223.3</v>
      </c>
      <c r="L201" s="33"/>
      <c r="M201" s="34">
        <v>470.8</v>
      </c>
      <c r="N201" s="33"/>
      <c r="O201" s="34">
        <v>1213.3</v>
      </c>
      <c r="P201" s="35"/>
      <c r="Q201" s="33">
        <v>2450.8000000000002</v>
      </c>
      <c r="R201" s="35"/>
    </row>
    <row r="202" spans="1:18" ht="15" x14ac:dyDescent="0.2">
      <c r="A202" s="36" t="s">
        <v>486</v>
      </c>
      <c r="B202" s="63">
        <v>1835</v>
      </c>
      <c r="C202" s="37">
        <v>1</v>
      </c>
      <c r="D202" s="74"/>
      <c r="E202" s="39">
        <v>11.41</v>
      </c>
      <c r="F202" s="38">
        <v>11.41</v>
      </c>
      <c r="G202" s="39">
        <v>44.89</v>
      </c>
      <c r="H202" s="38">
        <v>44.89</v>
      </c>
      <c r="I202" s="39">
        <v>100.69</v>
      </c>
      <c r="J202" s="38">
        <v>100.69</v>
      </c>
      <c r="K202" s="39">
        <v>193.69</v>
      </c>
      <c r="L202" s="38">
        <v>193.69</v>
      </c>
      <c r="M202" s="39">
        <v>379.69</v>
      </c>
      <c r="N202" s="38">
        <v>379.69</v>
      </c>
      <c r="O202" s="39">
        <v>937.69</v>
      </c>
      <c r="P202" s="40">
        <v>937.69</v>
      </c>
      <c r="Q202" s="38">
        <v>1867.69</v>
      </c>
      <c r="R202" s="40">
        <v>1867.69</v>
      </c>
    </row>
    <row r="203" spans="1:18" ht="15" x14ac:dyDescent="0.2">
      <c r="A203" s="32" t="s">
        <v>487</v>
      </c>
      <c r="B203" s="62">
        <v>15366</v>
      </c>
      <c r="C203" s="55">
        <v>1</v>
      </c>
      <c r="D203" s="75">
        <v>0.68727685205513411</v>
      </c>
      <c r="E203" s="34">
        <v>17.309999999999999</v>
      </c>
      <c r="F203" s="33"/>
      <c r="G203" s="34">
        <v>56.61</v>
      </c>
      <c r="H203" s="33"/>
      <c r="I203" s="34">
        <v>115.56</v>
      </c>
      <c r="J203" s="33"/>
      <c r="K203" s="34">
        <v>213.81</v>
      </c>
      <c r="L203" s="33"/>
      <c r="M203" s="34">
        <v>410.31</v>
      </c>
      <c r="N203" s="33"/>
      <c r="O203" s="34">
        <v>1024.54</v>
      </c>
      <c r="P203" s="35"/>
      <c r="Q203" s="33">
        <v>2010.75</v>
      </c>
      <c r="R203" s="35"/>
    </row>
    <row r="204" spans="1:18" ht="15" x14ac:dyDescent="0.2">
      <c r="A204" s="36" t="s">
        <v>489</v>
      </c>
      <c r="B204" s="63">
        <v>1939</v>
      </c>
      <c r="C204" s="37">
        <v>1</v>
      </c>
      <c r="D204" s="74">
        <v>0.94163174099741531</v>
      </c>
      <c r="E204" s="39">
        <v>27.4</v>
      </c>
      <c r="F204" s="38"/>
      <c r="G204" s="39">
        <v>54.05</v>
      </c>
      <c r="H204" s="38"/>
      <c r="I204" s="39">
        <v>112.3</v>
      </c>
      <c r="J204" s="38"/>
      <c r="K204" s="39">
        <v>238.55</v>
      </c>
      <c r="L204" s="38"/>
      <c r="M204" s="39">
        <v>541.04999999999995</v>
      </c>
      <c r="N204" s="38"/>
      <c r="O204" s="39">
        <v>1450.55</v>
      </c>
      <c r="P204" s="40"/>
      <c r="Q204" s="38">
        <v>2965.05</v>
      </c>
      <c r="R204" s="40"/>
    </row>
    <row r="205" spans="1:18" ht="15" x14ac:dyDescent="0.2">
      <c r="A205" s="32" t="s">
        <v>490</v>
      </c>
      <c r="B205" s="62">
        <v>1200</v>
      </c>
      <c r="C205" s="55">
        <v>1</v>
      </c>
      <c r="D205" s="75">
        <v>0.83486613141389343</v>
      </c>
      <c r="E205" s="34">
        <v>75</v>
      </c>
      <c r="F205" s="33">
        <v>75</v>
      </c>
      <c r="G205" s="34">
        <v>97.5</v>
      </c>
      <c r="H205" s="33">
        <v>97.5</v>
      </c>
      <c r="I205" s="34">
        <v>131.25</v>
      </c>
      <c r="J205" s="33">
        <v>131.25</v>
      </c>
      <c r="K205" s="34">
        <v>194.5</v>
      </c>
      <c r="L205" s="33">
        <v>194.5</v>
      </c>
      <c r="M205" s="34">
        <v>324.5</v>
      </c>
      <c r="N205" s="33">
        <v>324.5</v>
      </c>
      <c r="O205" s="34">
        <v>714.5</v>
      </c>
      <c r="P205" s="35">
        <v>859.5</v>
      </c>
      <c r="Q205" s="33">
        <v>1364.5</v>
      </c>
      <c r="R205" s="35">
        <v>1509.5</v>
      </c>
    </row>
    <row r="206" spans="1:18" ht="15" x14ac:dyDescent="0.2">
      <c r="A206" s="36" t="s">
        <v>492</v>
      </c>
      <c r="B206" s="63"/>
      <c r="C206" s="37"/>
      <c r="D206" s="74">
        <v>2.7473037995686078</v>
      </c>
      <c r="E206" s="39"/>
      <c r="F206" s="38"/>
      <c r="G206" s="39"/>
      <c r="H206" s="38"/>
      <c r="I206" s="39"/>
      <c r="J206" s="38"/>
      <c r="K206" s="39"/>
      <c r="L206" s="38"/>
      <c r="M206" s="39"/>
      <c r="N206" s="38"/>
      <c r="O206" s="39"/>
      <c r="P206" s="40"/>
      <c r="Q206" s="38"/>
      <c r="R206" s="40"/>
    </row>
    <row r="207" spans="1:18" ht="15" x14ac:dyDescent="0.2">
      <c r="A207" s="32" t="s">
        <v>494</v>
      </c>
      <c r="B207" s="62">
        <v>2050</v>
      </c>
      <c r="C207" s="55">
        <v>1</v>
      </c>
      <c r="D207" s="75"/>
      <c r="E207" s="34">
        <v>25.5</v>
      </c>
      <c r="F207" s="33"/>
      <c r="G207" s="34">
        <v>97.5</v>
      </c>
      <c r="H207" s="33"/>
      <c r="I207" s="34">
        <v>622.5</v>
      </c>
      <c r="J207" s="33"/>
      <c r="K207" s="34">
        <v>1747.5</v>
      </c>
      <c r="L207" s="33"/>
      <c r="M207" s="34">
        <v>3997.5</v>
      </c>
      <c r="N207" s="33"/>
      <c r="O207" s="34">
        <v>10747.5</v>
      </c>
      <c r="P207" s="35"/>
      <c r="Q207" s="33">
        <v>21997.5</v>
      </c>
      <c r="R207" s="35"/>
    </row>
    <row r="208" spans="1:18" ht="15" x14ac:dyDescent="0.2">
      <c r="A208" s="36" t="s">
        <v>495</v>
      </c>
      <c r="B208" s="63">
        <v>466000</v>
      </c>
      <c r="C208" s="37">
        <v>1</v>
      </c>
      <c r="D208" s="74">
        <v>1.6227914632039355</v>
      </c>
      <c r="E208" s="39">
        <v>24.14</v>
      </c>
      <c r="F208" s="38"/>
      <c r="G208" s="39">
        <v>43.32</v>
      </c>
      <c r="H208" s="38"/>
      <c r="I208" s="39">
        <v>84.42</v>
      </c>
      <c r="J208" s="38"/>
      <c r="K208" s="39">
        <v>152.91999999999999</v>
      </c>
      <c r="L208" s="38"/>
      <c r="M208" s="39">
        <v>289.92</v>
      </c>
      <c r="N208" s="38"/>
      <c r="O208" s="39">
        <v>703.82</v>
      </c>
      <c r="P208" s="40"/>
      <c r="Q208" s="38">
        <v>1399.63</v>
      </c>
      <c r="R208" s="40"/>
    </row>
    <row r="209" spans="1:18" ht="15" x14ac:dyDescent="0.2">
      <c r="A209" s="32" t="s">
        <v>497</v>
      </c>
      <c r="B209" s="62">
        <v>1479</v>
      </c>
      <c r="C209" s="55">
        <v>1</v>
      </c>
      <c r="D209" s="75">
        <v>1.0807911972753472</v>
      </c>
      <c r="E209" s="34">
        <v>16.5</v>
      </c>
      <c r="F209" s="33"/>
      <c r="G209" s="34">
        <v>51.5</v>
      </c>
      <c r="H209" s="33"/>
      <c r="I209" s="34">
        <v>104</v>
      </c>
      <c r="J209" s="33"/>
      <c r="K209" s="34">
        <v>191.5</v>
      </c>
      <c r="L209" s="33"/>
      <c r="M209" s="34">
        <v>366.5</v>
      </c>
      <c r="N209" s="33"/>
      <c r="O209" s="34">
        <v>910</v>
      </c>
      <c r="P209" s="35"/>
      <c r="Q209" s="33">
        <v>1790</v>
      </c>
      <c r="R209" s="35"/>
    </row>
    <row r="210" spans="1:18" ht="25.5" x14ac:dyDescent="0.2">
      <c r="A210" s="36" t="s">
        <v>499</v>
      </c>
      <c r="B210" s="63">
        <v>48003</v>
      </c>
      <c r="C210" s="37">
        <v>1</v>
      </c>
      <c r="D210" s="74">
        <v>1.5176367697135651</v>
      </c>
      <c r="E210" s="39">
        <v>22</v>
      </c>
      <c r="F210" s="38"/>
      <c r="G210" s="39">
        <v>50.2</v>
      </c>
      <c r="H210" s="38"/>
      <c r="I210" s="39">
        <v>127.71</v>
      </c>
      <c r="J210" s="38"/>
      <c r="K210" s="39">
        <v>313.20999999999998</v>
      </c>
      <c r="L210" s="38"/>
      <c r="M210" s="39">
        <v>684.21</v>
      </c>
      <c r="N210" s="38"/>
      <c r="O210" s="39">
        <v>1710.5250000000001</v>
      </c>
      <c r="P210" s="40"/>
      <c r="Q210" s="38">
        <v>3421.05</v>
      </c>
      <c r="R210" s="40"/>
    </row>
    <row r="211" spans="1:18" ht="25.5" x14ac:dyDescent="0.2">
      <c r="A211" s="32" t="s">
        <v>501</v>
      </c>
      <c r="B211" s="62">
        <v>3304</v>
      </c>
      <c r="C211" s="55">
        <v>1</v>
      </c>
      <c r="D211" s="75"/>
      <c r="E211" s="34">
        <v>20</v>
      </c>
      <c r="F211" s="33"/>
      <c r="G211" s="34">
        <v>54</v>
      </c>
      <c r="H211" s="33"/>
      <c r="I211" s="34">
        <v>105</v>
      </c>
      <c r="J211" s="33"/>
      <c r="K211" s="34">
        <v>190</v>
      </c>
      <c r="L211" s="33"/>
      <c r="M211" s="34">
        <v>360</v>
      </c>
      <c r="N211" s="33"/>
      <c r="O211" s="34">
        <v>900</v>
      </c>
      <c r="P211" s="35"/>
      <c r="Q211" s="33">
        <v>1800</v>
      </c>
      <c r="R211" s="35"/>
    </row>
    <row r="212" spans="1:18" ht="25.5" x14ac:dyDescent="0.2">
      <c r="A212" s="36" t="s">
        <v>503</v>
      </c>
      <c r="B212" s="63">
        <v>977</v>
      </c>
      <c r="C212" s="37">
        <v>1</v>
      </c>
      <c r="D212" s="74"/>
      <c r="E212" s="39">
        <v>15</v>
      </c>
      <c r="F212" s="38"/>
      <c r="G212" s="39">
        <v>45</v>
      </c>
      <c r="H212" s="38"/>
      <c r="I212" s="39">
        <v>103</v>
      </c>
      <c r="J212" s="38"/>
      <c r="K212" s="39">
        <v>210.5</v>
      </c>
      <c r="L212" s="38"/>
      <c r="M212" s="39">
        <v>425.5</v>
      </c>
      <c r="N212" s="38"/>
      <c r="O212" s="39">
        <v>1093</v>
      </c>
      <c r="P212" s="40"/>
      <c r="Q212" s="38">
        <v>2205.5</v>
      </c>
      <c r="R212" s="40"/>
    </row>
    <row r="213" spans="1:18" ht="25.5" x14ac:dyDescent="0.2">
      <c r="A213" s="32" t="s">
        <v>504</v>
      </c>
      <c r="B213" s="62">
        <v>84</v>
      </c>
      <c r="C213" s="55">
        <v>1</v>
      </c>
      <c r="D213" s="75"/>
      <c r="E213" s="34">
        <v>30</v>
      </c>
      <c r="F213" s="33"/>
      <c r="G213" s="34">
        <v>73</v>
      </c>
      <c r="H213" s="33"/>
      <c r="I213" s="34">
        <v>137.5</v>
      </c>
      <c r="J213" s="33"/>
      <c r="K213" s="34">
        <v>245</v>
      </c>
      <c r="L213" s="33"/>
      <c r="M213" s="34">
        <v>460</v>
      </c>
      <c r="N213" s="33"/>
      <c r="O213" s="34">
        <v>1150</v>
      </c>
      <c r="P213" s="35"/>
      <c r="Q213" s="33">
        <v>2250</v>
      </c>
      <c r="R213" s="35"/>
    </row>
    <row r="214" spans="1:18" ht="15" x14ac:dyDescent="0.2">
      <c r="A214" s="36" t="s">
        <v>505</v>
      </c>
      <c r="B214" s="63">
        <v>2034</v>
      </c>
      <c r="C214" s="37">
        <v>2</v>
      </c>
      <c r="D214" s="74"/>
      <c r="E214" s="39"/>
      <c r="F214" s="38"/>
      <c r="G214" s="39"/>
      <c r="H214" s="38"/>
      <c r="I214" s="39"/>
      <c r="J214" s="38"/>
      <c r="K214" s="39"/>
      <c r="L214" s="38"/>
      <c r="M214" s="39"/>
      <c r="N214" s="38"/>
      <c r="O214" s="39"/>
      <c r="P214" s="40"/>
      <c r="Q214" s="38"/>
      <c r="R214" s="40"/>
    </row>
    <row r="215" spans="1:18" ht="15" x14ac:dyDescent="0.2">
      <c r="A215" s="32" t="s">
        <v>508</v>
      </c>
      <c r="B215" s="62">
        <v>40</v>
      </c>
      <c r="C215" s="55">
        <v>1</v>
      </c>
      <c r="D215" s="75">
        <v>0.68061318214930477</v>
      </c>
      <c r="E215" s="34">
        <v>25</v>
      </c>
      <c r="F215" s="33"/>
      <c r="G215" s="34">
        <v>77.599999999999994</v>
      </c>
      <c r="H215" s="33"/>
      <c r="I215" s="34">
        <v>191.69</v>
      </c>
      <c r="J215" s="33"/>
      <c r="K215" s="34">
        <v>385.44</v>
      </c>
      <c r="L215" s="33"/>
      <c r="M215" s="34">
        <v>772.94</v>
      </c>
      <c r="N215" s="33"/>
      <c r="O215" s="34">
        <v>1941.44</v>
      </c>
      <c r="P215" s="35"/>
      <c r="Q215" s="33">
        <v>3886.94</v>
      </c>
      <c r="R215" s="35"/>
    </row>
    <row r="216" spans="1:18" ht="15" x14ac:dyDescent="0.2">
      <c r="A216" s="36" t="s">
        <v>510</v>
      </c>
      <c r="B216" s="63">
        <v>130</v>
      </c>
      <c r="C216" s="37">
        <v>1</v>
      </c>
      <c r="D216" s="74">
        <v>1.1868205299545092</v>
      </c>
      <c r="E216" s="39">
        <v>20</v>
      </c>
      <c r="F216" s="38"/>
      <c r="G216" s="39">
        <v>67.099999999999994</v>
      </c>
      <c r="H216" s="38"/>
      <c r="I216" s="39">
        <v>187.1</v>
      </c>
      <c r="J216" s="38"/>
      <c r="K216" s="39">
        <v>387.1</v>
      </c>
      <c r="L216" s="38"/>
      <c r="M216" s="39">
        <v>787.1</v>
      </c>
      <c r="N216" s="38"/>
      <c r="O216" s="39">
        <v>2013.5</v>
      </c>
      <c r="P216" s="40"/>
      <c r="Q216" s="38">
        <v>4063.5</v>
      </c>
      <c r="R216" s="40"/>
    </row>
    <row r="217" spans="1:18" ht="15" x14ac:dyDescent="0.2">
      <c r="A217" s="32" t="s">
        <v>511</v>
      </c>
      <c r="B217" s="62">
        <v>300</v>
      </c>
      <c r="C217" s="55">
        <v>1</v>
      </c>
      <c r="D217" s="75"/>
      <c r="E217" s="34">
        <v>12.5</v>
      </c>
      <c r="F217" s="33"/>
      <c r="G217" s="34">
        <v>34.5</v>
      </c>
      <c r="H217" s="33"/>
      <c r="I217" s="34">
        <v>67.5</v>
      </c>
      <c r="J217" s="33"/>
      <c r="K217" s="34">
        <v>122.5</v>
      </c>
      <c r="L217" s="33"/>
      <c r="M217" s="34">
        <v>232.5</v>
      </c>
      <c r="N217" s="33"/>
      <c r="O217" s="34">
        <v>581.25</v>
      </c>
      <c r="P217" s="35"/>
      <c r="Q217" s="33">
        <v>1162.5</v>
      </c>
      <c r="R217" s="35"/>
    </row>
    <row r="218" spans="1:18" ht="15" x14ac:dyDescent="0.2">
      <c r="A218" s="36" t="s">
        <v>513</v>
      </c>
      <c r="B218" s="63">
        <v>150</v>
      </c>
      <c r="C218" s="37">
        <v>1</v>
      </c>
      <c r="D218" s="74"/>
      <c r="E218" s="39">
        <v>6</v>
      </c>
      <c r="F218" s="38"/>
      <c r="G218" s="39">
        <v>14</v>
      </c>
      <c r="H218" s="38"/>
      <c r="I218" s="39">
        <v>29</v>
      </c>
      <c r="J218" s="38"/>
      <c r="K218" s="39">
        <v>54</v>
      </c>
      <c r="L218" s="38"/>
      <c r="M218" s="39">
        <v>104</v>
      </c>
      <c r="N218" s="38"/>
      <c r="O218" s="39">
        <v>254</v>
      </c>
      <c r="P218" s="40"/>
      <c r="Q218" s="38">
        <v>504</v>
      </c>
      <c r="R218" s="40"/>
    </row>
    <row r="219" spans="1:18" ht="15" x14ac:dyDescent="0.2">
      <c r="A219" s="32" t="s">
        <v>515</v>
      </c>
      <c r="B219" s="62">
        <v>429</v>
      </c>
      <c r="C219" s="55">
        <v>1</v>
      </c>
      <c r="D219" s="75">
        <v>0.57833627105782415</v>
      </c>
      <c r="E219" s="34">
        <v>28</v>
      </c>
      <c r="F219" s="33"/>
      <c r="G219" s="34">
        <v>71.3</v>
      </c>
      <c r="H219" s="33"/>
      <c r="I219" s="34">
        <v>165.05</v>
      </c>
      <c r="J219" s="33"/>
      <c r="K219" s="34">
        <v>321.3</v>
      </c>
      <c r="L219" s="33"/>
      <c r="M219" s="34">
        <v>633.79999999999995</v>
      </c>
      <c r="N219" s="33"/>
      <c r="O219" s="34">
        <v>1601.3</v>
      </c>
      <c r="P219" s="35"/>
      <c r="Q219" s="33">
        <v>3184.4</v>
      </c>
      <c r="R219" s="35"/>
    </row>
    <row r="220" spans="1:18" ht="15" x14ac:dyDescent="0.2">
      <c r="A220" s="36" t="s">
        <v>516</v>
      </c>
      <c r="B220" s="63">
        <v>3783</v>
      </c>
      <c r="C220" s="37">
        <v>1</v>
      </c>
      <c r="D220" s="74">
        <v>0.44962714078971733</v>
      </c>
      <c r="E220" s="39">
        <v>11.2</v>
      </c>
      <c r="F220" s="38"/>
      <c r="G220" s="39">
        <v>30.35</v>
      </c>
      <c r="H220" s="38"/>
      <c r="I220" s="39">
        <v>70.400000000000006</v>
      </c>
      <c r="J220" s="38"/>
      <c r="K220" s="39">
        <v>137.15</v>
      </c>
      <c r="L220" s="38"/>
      <c r="M220" s="39">
        <v>270.64999999999998</v>
      </c>
      <c r="N220" s="38"/>
      <c r="O220" s="39">
        <v>672.65</v>
      </c>
      <c r="P220" s="40"/>
      <c r="Q220" s="38">
        <v>1332.22</v>
      </c>
      <c r="R220" s="40"/>
    </row>
    <row r="221" spans="1:18" ht="15" x14ac:dyDescent="0.2">
      <c r="A221" s="32" t="s">
        <v>518</v>
      </c>
      <c r="B221" s="62">
        <v>1683</v>
      </c>
      <c r="C221" s="55">
        <v>1</v>
      </c>
      <c r="D221" s="75"/>
      <c r="E221" s="34">
        <v>10</v>
      </c>
      <c r="F221" s="33"/>
      <c r="G221" s="34">
        <v>27.92</v>
      </c>
      <c r="H221" s="33"/>
      <c r="I221" s="34">
        <v>67.069999999999993</v>
      </c>
      <c r="J221" s="33"/>
      <c r="K221" s="34">
        <v>132.32</v>
      </c>
      <c r="L221" s="33"/>
      <c r="M221" s="34">
        <v>262.82</v>
      </c>
      <c r="N221" s="33"/>
      <c r="O221" s="34">
        <v>655.32000000000005</v>
      </c>
      <c r="P221" s="35"/>
      <c r="Q221" s="33">
        <v>1306.7499999999998</v>
      </c>
      <c r="R221" s="35"/>
    </row>
    <row r="222" spans="1:18" ht="15" x14ac:dyDescent="0.2">
      <c r="A222" s="36" t="s">
        <v>519</v>
      </c>
      <c r="B222" s="63">
        <v>120</v>
      </c>
      <c r="C222" s="37">
        <v>1</v>
      </c>
      <c r="D222" s="74"/>
      <c r="E222" s="39">
        <v>16</v>
      </c>
      <c r="F222" s="38"/>
      <c r="G222" s="39">
        <v>38</v>
      </c>
      <c r="H222" s="38"/>
      <c r="I222" s="39">
        <v>71</v>
      </c>
      <c r="J222" s="38"/>
      <c r="K222" s="39">
        <v>126</v>
      </c>
      <c r="L222" s="38"/>
      <c r="M222" s="39">
        <v>236</v>
      </c>
      <c r="N222" s="38"/>
      <c r="O222" s="39">
        <v>586</v>
      </c>
      <c r="P222" s="40"/>
      <c r="Q222" s="38">
        <v>1154</v>
      </c>
      <c r="R222" s="40"/>
    </row>
    <row r="223" spans="1:18" ht="25.5" x14ac:dyDescent="0.2">
      <c r="A223" s="32" t="s">
        <v>520</v>
      </c>
      <c r="B223" s="62">
        <v>279</v>
      </c>
      <c r="C223" s="55">
        <v>1</v>
      </c>
      <c r="D223" s="75">
        <v>0.35287293585071022</v>
      </c>
      <c r="E223" s="34">
        <v>41.85</v>
      </c>
      <c r="F223" s="33"/>
      <c r="G223" s="34">
        <v>119.85</v>
      </c>
      <c r="H223" s="33"/>
      <c r="I223" s="34">
        <v>369.85</v>
      </c>
      <c r="J223" s="33"/>
      <c r="K223" s="34">
        <v>869.85</v>
      </c>
      <c r="L223" s="33"/>
      <c r="M223" s="34">
        <v>1869.85</v>
      </c>
      <c r="N223" s="33"/>
      <c r="O223" s="34">
        <v>4881</v>
      </c>
      <c r="P223" s="35"/>
      <c r="Q223" s="33">
        <v>9888</v>
      </c>
      <c r="R223" s="35"/>
    </row>
    <row r="224" spans="1:18" ht="15" x14ac:dyDescent="0.2">
      <c r="A224" s="36" t="s">
        <v>521</v>
      </c>
      <c r="B224" s="63">
        <v>1780</v>
      </c>
      <c r="C224" s="37">
        <v>1</v>
      </c>
      <c r="D224" s="74">
        <v>1.0119659099825566</v>
      </c>
      <c r="E224" s="39">
        <v>34.15</v>
      </c>
      <c r="F224" s="38"/>
      <c r="G224" s="39">
        <v>84.87</v>
      </c>
      <c r="H224" s="38"/>
      <c r="I224" s="39">
        <v>180.27</v>
      </c>
      <c r="J224" s="38"/>
      <c r="K224" s="39">
        <v>339.27</v>
      </c>
      <c r="L224" s="38"/>
      <c r="M224" s="39">
        <v>657.27</v>
      </c>
      <c r="N224" s="38"/>
      <c r="O224" s="39">
        <v>1662.5</v>
      </c>
      <c r="P224" s="40"/>
      <c r="Q224" s="38">
        <v>3337.87</v>
      </c>
      <c r="R224" s="40"/>
    </row>
    <row r="225" spans="1:18" ht="15" x14ac:dyDescent="0.2">
      <c r="A225" s="32" t="s">
        <v>523</v>
      </c>
      <c r="B225" s="62">
        <v>215</v>
      </c>
      <c r="C225" s="55">
        <v>1</v>
      </c>
      <c r="D225" s="75">
        <v>1.0022763039568345</v>
      </c>
      <c r="E225" s="34">
        <v>24</v>
      </c>
      <c r="F225" s="33"/>
      <c r="G225" s="34">
        <v>66.2</v>
      </c>
      <c r="H225" s="33"/>
      <c r="I225" s="34">
        <v>156.19999999999999</v>
      </c>
      <c r="J225" s="33"/>
      <c r="K225" s="34">
        <v>306.2</v>
      </c>
      <c r="L225" s="33"/>
      <c r="M225" s="34">
        <v>606.20000000000005</v>
      </c>
      <c r="N225" s="33"/>
      <c r="O225" s="34">
        <v>1525.2</v>
      </c>
      <c r="P225" s="35"/>
      <c r="Q225" s="33">
        <v>3029.6</v>
      </c>
      <c r="R225" s="35"/>
    </row>
    <row r="226" spans="1:18" ht="15" x14ac:dyDescent="0.2">
      <c r="A226" s="36" t="s">
        <v>525</v>
      </c>
      <c r="B226" s="63"/>
      <c r="C226" s="37"/>
      <c r="D226" s="74">
        <v>0.97746450108028504</v>
      </c>
      <c r="E226" s="39">
        <v>21.65</v>
      </c>
      <c r="F226" s="38"/>
      <c r="G226" s="39">
        <v>53.65</v>
      </c>
      <c r="H226" s="38"/>
      <c r="I226" s="39">
        <v>109.15</v>
      </c>
      <c r="J226" s="38"/>
      <c r="K226" s="39">
        <v>210.65</v>
      </c>
      <c r="L226" s="38"/>
      <c r="M226" s="39">
        <v>413.65</v>
      </c>
      <c r="N226" s="38"/>
      <c r="O226" s="39">
        <v>1055.1300000000001</v>
      </c>
      <c r="P226" s="40"/>
      <c r="Q226" s="38">
        <v>2124.2399999999998</v>
      </c>
      <c r="R226" s="40"/>
    </row>
    <row r="227" spans="1:18" ht="15" x14ac:dyDescent="0.2">
      <c r="A227" s="32" t="s">
        <v>93</v>
      </c>
      <c r="B227" s="62"/>
      <c r="C227" s="55"/>
      <c r="D227" s="75">
        <v>0.52518676923931462</v>
      </c>
      <c r="E227" s="34"/>
      <c r="F227" s="33"/>
      <c r="G227" s="34"/>
      <c r="H227" s="33"/>
      <c r="I227" s="34"/>
      <c r="J227" s="33"/>
      <c r="K227" s="34"/>
      <c r="L227" s="33"/>
      <c r="M227" s="34"/>
      <c r="N227" s="33"/>
      <c r="O227" s="34"/>
      <c r="P227" s="35"/>
      <c r="Q227" s="33"/>
      <c r="R227" s="35"/>
    </row>
    <row r="228" spans="1:18" ht="15" x14ac:dyDescent="0.2">
      <c r="A228" s="36" t="s">
        <v>527</v>
      </c>
      <c r="B228" s="63">
        <v>120</v>
      </c>
      <c r="C228" s="37">
        <v>1</v>
      </c>
      <c r="D228" s="74">
        <v>0.44139375024690869</v>
      </c>
      <c r="E228" s="39">
        <v>20.73</v>
      </c>
      <c r="F228" s="38"/>
      <c r="G228" s="39">
        <v>52.05</v>
      </c>
      <c r="H228" s="38"/>
      <c r="I228" s="39">
        <v>104.25</v>
      </c>
      <c r="J228" s="38"/>
      <c r="K228" s="39">
        <v>191.25</v>
      </c>
      <c r="L228" s="38"/>
      <c r="M228" s="39">
        <v>365.25</v>
      </c>
      <c r="N228" s="38"/>
      <c r="O228" s="39">
        <v>918.35</v>
      </c>
      <c r="P228" s="40"/>
      <c r="Q228" s="38">
        <v>1840.17</v>
      </c>
      <c r="R228" s="40"/>
    </row>
    <row r="229" spans="1:18" ht="15" x14ac:dyDescent="0.2">
      <c r="A229" s="32" t="s">
        <v>529</v>
      </c>
      <c r="B229" s="62">
        <v>972</v>
      </c>
      <c r="C229" s="55">
        <v>1</v>
      </c>
      <c r="D229" s="75">
        <v>0.97983697983697982</v>
      </c>
      <c r="E229" s="34">
        <v>35</v>
      </c>
      <c r="F229" s="33"/>
      <c r="G229" s="34">
        <v>118</v>
      </c>
      <c r="H229" s="33"/>
      <c r="I229" s="34">
        <v>272.5</v>
      </c>
      <c r="J229" s="33"/>
      <c r="K229" s="34">
        <v>530</v>
      </c>
      <c r="L229" s="33"/>
      <c r="M229" s="34">
        <v>1045</v>
      </c>
      <c r="N229" s="33"/>
      <c r="O229" s="34">
        <v>2609.0000000000005</v>
      </c>
      <c r="P229" s="35"/>
      <c r="Q229" s="33">
        <v>5191</v>
      </c>
      <c r="R229" s="35"/>
    </row>
    <row r="230" spans="1:18" ht="15" x14ac:dyDescent="0.2">
      <c r="A230" s="36" t="s">
        <v>530</v>
      </c>
      <c r="B230" s="63"/>
      <c r="C230" s="37"/>
      <c r="D230" s="74"/>
      <c r="E230" s="39">
        <v>24.88</v>
      </c>
      <c r="F230" s="38"/>
      <c r="G230" s="39">
        <v>81.08</v>
      </c>
      <c r="H230" s="38"/>
      <c r="I230" s="39">
        <v>165.38</v>
      </c>
      <c r="J230" s="38"/>
      <c r="K230" s="39">
        <v>305.88</v>
      </c>
      <c r="L230" s="38"/>
      <c r="M230" s="39">
        <v>586.88</v>
      </c>
      <c r="N230" s="38"/>
      <c r="O230" s="39">
        <v>1429.88</v>
      </c>
      <c r="P230" s="40"/>
      <c r="Q230" s="38">
        <v>2859.75</v>
      </c>
      <c r="R230" s="40"/>
    </row>
    <row r="231" spans="1:18" ht="15" x14ac:dyDescent="0.2">
      <c r="A231" s="32" t="s">
        <v>533</v>
      </c>
      <c r="B231" s="62">
        <v>737</v>
      </c>
      <c r="C231" s="55">
        <v>1</v>
      </c>
      <c r="D231" s="75">
        <v>0.67158451869004299</v>
      </c>
      <c r="E231" s="34">
        <v>27.3</v>
      </c>
      <c r="F231" s="33"/>
      <c r="G231" s="34">
        <v>90.08</v>
      </c>
      <c r="H231" s="33"/>
      <c r="I231" s="34">
        <v>205.43</v>
      </c>
      <c r="J231" s="33"/>
      <c r="K231" s="34">
        <v>397.68</v>
      </c>
      <c r="L231" s="33"/>
      <c r="M231" s="34">
        <v>782.18</v>
      </c>
      <c r="N231" s="33"/>
      <c r="O231" s="34">
        <v>1973.5</v>
      </c>
      <c r="P231" s="35"/>
      <c r="Q231" s="33">
        <v>3939.8</v>
      </c>
      <c r="R231" s="35"/>
    </row>
    <row r="232" spans="1:18" ht="15" x14ac:dyDescent="0.2">
      <c r="A232" s="36" t="s">
        <v>535</v>
      </c>
      <c r="B232" s="63">
        <v>11475</v>
      </c>
      <c r="C232" s="37">
        <v>1</v>
      </c>
      <c r="D232" s="74">
        <v>1.3498505006704737</v>
      </c>
      <c r="E232" s="39">
        <v>9</v>
      </c>
      <c r="F232" s="38"/>
      <c r="G232" s="39">
        <v>24.2</v>
      </c>
      <c r="H232" s="38"/>
      <c r="I232" s="39">
        <v>63.65</v>
      </c>
      <c r="J232" s="38"/>
      <c r="K232" s="39">
        <v>129.4</v>
      </c>
      <c r="L232" s="38"/>
      <c r="M232" s="39">
        <v>260.89999999999998</v>
      </c>
      <c r="N232" s="38"/>
      <c r="O232" s="39">
        <v>665.4</v>
      </c>
      <c r="P232" s="40"/>
      <c r="Q232" s="38">
        <v>1331.3</v>
      </c>
      <c r="R232" s="40"/>
    </row>
    <row r="233" spans="1:18" ht="25.5" x14ac:dyDescent="0.2">
      <c r="A233" s="32" t="s">
        <v>537</v>
      </c>
      <c r="B233" s="62">
        <v>129</v>
      </c>
      <c r="C233" s="55">
        <v>1</v>
      </c>
      <c r="D233" s="75">
        <v>0.92994259059921058</v>
      </c>
      <c r="E233" s="34">
        <v>65</v>
      </c>
      <c r="F233" s="33"/>
      <c r="G233" s="34">
        <v>65</v>
      </c>
      <c r="H233" s="33"/>
      <c r="I233" s="34">
        <v>140</v>
      </c>
      <c r="J233" s="33"/>
      <c r="K233" s="34">
        <v>265</v>
      </c>
      <c r="L233" s="33"/>
      <c r="M233" s="34">
        <v>515</v>
      </c>
      <c r="N233" s="33"/>
      <c r="O233" s="34">
        <v>1265</v>
      </c>
      <c r="P233" s="35"/>
      <c r="Q233" s="33">
        <v>2560</v>
      </c>
      <c r="R233" s="35"/>
    </row>
    <row r="234" spans="1:18" ht="15" x14ac:dyDescent="0.2">
      <c r="A234" s="36" t="s">
        <v>538</v>
      </c>
      <c r="B234" s="63">
        <v>22000</v>
      </c>
      <c r="C234" s="37">
        <v>1</v>
      </c>
      <c r="D234" s="74">
        <v>0.80005411267444848</v>
      </c>
      <c r="E234" s="39">
        <v>23.47</v>
      </c>
      <c r="F234" s="38">
        <v>64.53</v>
      </c>
      <c r="G234" s="39">
        <v>53.47</v>
      </c>
      <c r="H234" s="38">
        <v>109.43</v>
      </c>
      <c r="I234" s="39">
        <v>98.47</v>
      </c>
      <c r="J234" s="38">
        <v>176.78</v>
      </c>
      <c r="K234" s="39">
        <v>173.47</v>
      </c>
      <c r="L234" s="38">
        <v>289.02999999999997</v>
      </c>
      <c r="M234" s="39">
        <v>323.47000000000003</v>
      </c>
      <c r="N234" s="38">
        <v>513.53</v>
      </c>
      <c r="O234" s="39">
        <v>773.47</v>
      </c>
      <c r="P234" s="40">
        <v>1187.03</v>
      </c>
      <c r="Q234" s="38">
        <v>1523.47</v>
      </c>
      <c r="R234" s="40">
        <v>2309.5300000000002</v>
      </c>
    </row>
    <row r="235" spans="1:18" ht="15" x14ac:dyDescent="0.2">
      <c r="A235" s="32" t="s">
        <v>94</v>
      </c>
      <c r="B235" s="62"/>
      <c r="C235" s="55"/>
      <c r="D235" s="75">
        <v>0.94509395021284304</v>
      </c>
      <c r="E235" s="34"/>
      <c r="F235" s="33"/>
      <c r="G235" s="34"/>
      <c r="H235" s="33"/>
      <c r="I235" s="34"/>
      <c r="J235" s="33"/>
      <c r="K235" s="34"/>
      <c r="L235" s="33"/>
      <c r="M235" s="34"/>
      <c r="N235" s="33"/>
      <c r="O235" s="34"/>
      <c r="P235" s="35"/>
      <c r="Q235" s="33"/>
      <c r="R235" s="35"/>
    </row>
    <row r="236" spans="1:18" ht="15" x14ac:dyDescent="0.2">
      <c r="A236" s="36" t="s">
        <v>540</v>
      </c>
      <c r="B236" s="63">
        <v>588</v>
      </c>
      <c r="C236" s="37">
        <v>1</v>
      </c>
      <c r="D236" s="74">
        <v>1.2621099419448476</v>
      </c>
      <c r="E236" s="39">
        <v>12</v>
      </c>
      <c r="F236" s="38"/>
      <c r="G236" s="39">
        <v>32.4</v>
      </c>
      <c r="H236" s="38"/>
      <c r="I236" s="39">
        <v>67.150000000000006</v>
      </c>
      <c r="J236" s="38"/>
      <c r="K236" s="39">
        <v>125.9</v>
      </c>
      <c r="L236" s="38"/>
      <c r="M236" s="39">
        <v>243.4</v>
      </c>
      <c r="N236" s="38"/>
      <c r="O236" s="39">
        <v>614.50000000000011</v>
      </c>
      <c r="P236" s="40"/>
      <c r="Q236" s="38">
        <v>1232</v>
      </c>
      <c r="R236" s="40"/>
    </row>
    <row r="237" spans="1:18" ht="15" x14ac:dyDescent="0.2">
      <c r="A237" s="32" t="s">
        <v>542</v>
      </c>
      <c r="B237" s="62">
        <v>62</v>
      </c>
      <c r="C237" s="55">
        <v>1</v>
      </c>
      <c r="D237" s="75">
        <v>1.0865825437715584</v>
      </c>
      <c r="E237" s="34">
        <v>30</v>
      </c>
      <c r="F237" s="33"/>
      <c r="G237" s="34">
        <v>66.7</v>
      </c>
      <c r="H237" s="33"/>
      <c r="I237" s="34">
        <v>136.69999999999999</v>
      </c>
      <c r="J237" s="33"/>
      <c r="K237" s="34">
        <v>261.7</v>
      </c>
      <c r="L237" s="33"/>
      <c r="M237" s="34">
        <v>511.7</v>
      </c>
      <c r="N237" s="33"/>
      <c r="O237" s="34">
        <v>1306.7</v>
      </c>
      <c r="P237" s="35"/>
      <c r="Q237" s="33">
        <v>2631.7</v>
      </c>
      <c r="R237" s="35"/>
    </row>
    <row r="238" spans="1:18" ht="15" x14ac:dyDescent="0.2">
      <c r="A238" s="36" t="s">
        <v>543</v>
      </c>
      <c r="B238" s="63">
        <v>1500</v>
      </c>
      <c r="C238" s="37">
        <v>1</v>
      </c>
      <c r="D238" s="74">
        <v>0.8424823522579078</v>
      </c>
      <c r="E238" s="39">
        <v>8</v>
      </c>
      <c r="F238" s="38"/>
      <c r="G238" s="39">
        <v>32</v>
      </c>
      <c r="H238" s="38"/>
      <c r="I238" s="39">
        <v>74</v>
      </c>
      <c r="J238" s="38"/>
      <c r="K238" s="39">
        <v>146</v>
      </c>
      <c r="L238" s="38"/>
      <c r="M238" s="39">
        <v>290</v>
      </c>
      <c r="N238" s="38"/>
      <c r="O238" s="39">
        <v>724.99</v>
      </c>
      <c r="P238" s="40"/>
      <c r="Q238" s="38">
        <v>1442.17</v>
      </c>
      <c r="R238" s="40"/>
    </row>
    <row r="239" spans="1:18" ht="15" x14ac:dyDescent="0.2">
      <c r="A239" s="32" t="s">
        <v>545</v>
      </c>
      <c r="B239" s="62">
        <v>536</v>
      </c>
      <c r="C239" s="55">
        <v>1</v>
      </c>
      <c r="D239" s="75"/>
      <c r="E239" s="34">
        <v>25</v>
      </c>
      <c r="F239" s="33"/>
      <c r="G239" s="34">
        <v>90.65</v>
      </c>
      <c r="H239" s="33"/>
      <c r="I239" s="34">
        <v>227.15</v>
      </c>
      <c r="J239" s="33"/>
      <c r="K239" s="34">
        <v>454.65</v>
      </c>
      <c r="L239" s="33"/>
      <c r="M239" s="34">
        <v>909.65</v>
      </c>
      <c r="N239" s="33"/>
      <c r="O239" s="34">
        <v>2283.65</v>
      </c>
      <c r="P239" s="35"/>
      <c r="Q239" s="33">
        <v>4573.6499999999996</v>
      </c>
      <c r="R239" s="35"/>
    </row>
    <row r="240" spans="1:18" ht="25.5" x14ac:dyDescent="0.2">
      <c r="A240" s="36" t="s">
        <v>547</v>
      </c>
      <c r="B240" s="63">
        <v>53</v>
      </c>
      <c r="C240" s="37">
        <v>1</v>
      </c>
      <c r="D240" s="74"/>
      <c r="E240" s="39">
        <v>30</v>
      </c>
      <c r="F240" s="38"/>
      <c r="G240" s="39">
        <v>60</v>
      </c>
      <c r="H240" s="38"/>
      <c r="I240" s="39">
        <v>210</v>
      </c>
      <c r="J240" s="38"/>
      <c r="K240" s="39">
        <v>460</v>
      </c>
      <c r="L240" s="38"/>
      <c r="M240" s="39">
        <v>960</v>
      </c>
      <c r="N240" s="38"/>
      <c r="O240" s="39">
        <v>2460</v>
      </c>
      <c r="P240" s="40"/>
      <c r="Q240" s="38">
        <v>4960</v>
      </c>
      <c r="R240" s="40"/>
    </row>
    <row r="241" spans="1:18" ht="15" x14ac:dyDescent="0.2">
      <c r="A241" s="32" t="s">
        <v>548</v>
      </c>
      <c r="B241" s="62">
        <v>800</v>
      </c>
      <c r="C241" s="55">
        <v>1</v>
      </c>
      <c r="D241" s="75">
        <v>0.95360014635079282</v>
      </c>
      <c r="E241" s="34">
        <v>12.84</v>
      </c>
      <c r="F241" s="33"/>
      <c r="G241" s="34">
        <v>39.21</v>
      </c>
      <c r="H241" s="33"/>
      <c r="I241" s="34">
        <v>88.86</v>
      </c>
      <c r="J241" s="33"/>
      <c r="K241" s="34">
        <v>171.61</v>
      </c>
      <c r="L241" s="33"/>
      <c r="M241" s="34">
        <v>337.11</v>
      </c>
      <c r="N241" s="33"/>
      <c r="O241" s="34">
        <v>852.64</v>
      </c>
      <c r="P241" s="35"/>
      <c r="Q241" s="33">
        <v>1711.86</v>
      </c>
      <c r="R241" s="35"/>
    </row>
    <row r="242" spans="1:18" ht="15" x14ac:dyDescent="0.2">
      <c r="A242" s="36" t="s">
        <v>95</v>
      </c>
      <c r="B242" s="63">
        <v>49398</v>
      </c>
      <c r="C242" s="37">
        <v>1</v>
      </c>
      <c r="D242" s="74">
        <v>1.3382262104886202</v>
      </c>
      <c r="E242" s="39">
        <v>14.19</v>
      </c>
      <c r="F242" s="38"/>
      <c r="G242" s="39">
        <v>45.99</v>
      </c>
      <c r="H242" s="38"/>
      <c r="I242" s="39">
        <v>93.69</v>
      </c>
      <c r="J242" s="38"/>
      <c r="K242" s="39">
        <v>173.19</v>
      </c>
      <c r="L242" s="38"/>
      <c r="M242" s="39">
        <v>332.19</v>
      </c>
      <c r="N242" s="38"/>
      <c r="O242" s="39">
        <v>830.48</v>
      </c>
      <c r="P242" s="40"/>
      <c r="Q242" s="38">
        <v>1660.95</v>
      </c>
      <c r="R242" s="40"/>
    </row>
    <row r="243" spans="1:18" ht="15" x14ac:dyDescent="0.2">
      <c r="A243" s="32" t="s">
        <v>96</v>
      </c>
      <c r="B243" s="62">
        <v>7705</v>
      </c>
      <c r="C243" s="55">
        <v>1</v>
      </c>
      <c r="D243" s="75">
        <v>1.1067536081208162</v>
      </c>
      <c r="E243" s="34">
        <v>14.13</v>
      </c>
      <c r="F243" s="33"/>
      <c r="G243" s="34">
        <v>30.58</v>
      </c>
      <c r="H243" s="33"/>
      <c r="I243" s="34">
        <v>67.83</v>
      </c>
      <c r="J243" s="33"/>
      <c r="K243" s="34">
        <v>136.58000000000001</v>
      </c>
      <c r="L243" s="33"/>
      <c r="M243" s="34">
        <v>274.08</v>
      </c>
      <c r="N243" s="33"/>
      <c r="O243" s="34">
        <v>686.58</v>
      </c>
      <c r="P243" s="35"/>
      <c r="Q243" s="33">
        <v>1374.08</v>
      </c>
      <c r="R243" s="35"/>
    </row>
    <row r="244" spans="1:18" ht="15" x14ac:dyDescent="0.2">
      <c r="A244" s="36" t="s">
        <v>97</v>
      </c>
      <c r="B244" s="63"/>
      <c r="C244" s="37"/>
      <c r="D244" s="74">
        <v>1.4548763505461324</v>
      </c>
      <c r="E244" s="39"/>
      <c r="F244" s="38"/>
      <c r="G244" s="39"/>
      <c r="H244" s="38"/>
      <c r="I244" s="39"/>
      <c r="J244" s="38"/>
      <c r="K244" s="39"/>
      <c r="L244" s="38"/>
      <c r="M244" s="39"/>
      <c r="N244" s="38"/>
      <c r="O244" s="39"/>
      <c r="P244" s="40"/>
      <c r="Q244" s="38"/>
      <c r="R244" s="40"/>
    </row>
    <row r="245" spans="1:18" ht="15" x14ac:dyDescent="0.2">
      <c r="A245" s="32" t="s">
        <v>554</v>
      </c>
      <c r="B245" s="62">
        <v>500</v>
      </c>
      <c r="C245" s="55">
        <v>1</v>
      </c>
      <c r="D245" s="75">
        <v>1.2798004152434532</v>
      </c>
      <c r="E245" s="34">
        <v>45</v>
      </c>
      <c r="F245" s="33"/>
      <c r="G245" s="34">
        <v>69</v>
      </c>
      <c r="H245" s="33"/>
      <c r="I245" s="34">
        <v>115.5</v>
      </c>
      <c r="J245" s="33"/>
      <c r="K245" s="34">
        <v>193</v>
      </c>
      <c r="L245" s="33"/>
      <c r="M245" s="34">
        <v>348</v>
      </c>
      <c r="N245" s="33"/>
      <c r="O245" s="34">
        <v>813</v>
      </c>
      <c r="P245" s="35"/>
      <c r="Q245" s="33">
        <v>1643</v>
      </c>
      <c r="R245" s="35"/>
    </row>
    <row r="246" spans="1:18" ht="15" x14ac:dyDescent="0.2">
      <c r="A246" s="36" t="s">
        <v>555</v>
      </c>
      <c r="B246" s="63">
        <v>13070</v>
      </c>
      <c r="C246" s="37">
        <v>2</v>
      </c>
      <c r="D246" s="74">
        <v>0.94717943897624579</v>
      </c>
      <c r="E246" s="39"/>
      <c r="F246" s="38"/>
      <c r="G246" s="39"/>
      <c r="H246" s="38"/>
      <c r="I246" s="39"/>
      <c r="J246" s="38"/>
      <c r="K246" s="39"/>
      <c r="L246" s="38"/>
      <c r="M246" s="39"/>
      <c r="N246" s="38"/>
      <c r="O246" s="39"/>
      <c r="P246" s="40"/>
      <c r="Q246" s="38"/>
      <c r="R246" s="40"/>
    </row>
    <row r="247" spans="1:18" ht="15" x14ac:dyDescent="0.2">
      <c r="A247" s="32" t="s">
        <v>558</v>
      </c>
      <c r="B247" s="62">
        <v>348</v>
      </c>
      <c r="C247" s="55">
        <v>1</v>
      </c>
      <c r="D247" s="75">
        <v>0.92159608690798756</v>
      </c>
      <c r="E247" s="34">
        <v>25</v>
      </c>
      <c r="F247" s="33"/>
      <c r="G247" s="34">
        <v>72.8</v>
      </c>
      <c r="H247" s="33"/>
      <c r="I247" s="34">
        <v>204.8</v>
      </c>
      <c r="J247" s="33"/>
      <c r="K247" s="34">
        <v>424.8</v>
      </c>
      <c r="L247" s="33"/>
      <c r="M247" s="34">
        <v>864.8</v>
      </c>
      <c r="N247" s="33"/>
      <c r="O247" s="34">
        <v>2222.3000000000002</v>
      </c>
      <c r="P247" s="35"/>
      <c r="Q247" s="33">
        <v>4484.8</v>
      </c>
      <c r="R247" s="35"/>
    </row>
    <row r="248" spans="1:18" ht="15" x14ac:dyDescent="0.2">
      <c r="A248" s="36" t="s">
        <v>560</v>
      </c>
      <c r="B248" s="63">
        <v>3087</v>
      </c>
      <c r="C248" s="37">
        <v>1</v>
      </c>
      <c r="D248" s="74">
        <v>0.93789363218081689</v>
      </c>
      <c r="E248" s="39">
        <v>9.36</v>
      </c>
      <c r="F248" s="38"/>
      <c r="G248" s="39">
        <v>31.1</v>
      </c>
      <c r="H248" s="38"/>
      <c r="I248" s="39">
        <v>68.75</v>
      </c>
      <c r="J248" s="38"/>
      <c r="K248" s="39">
        <v>131.5</v>
      </c>
      <c r="L248" s="38"/>
      <c r="M248" s="39">
        <v>257</v>
      </c>
      <c r="N248" s="38"/>
      <c r="O248" s="39">
        <v>635.21</v>
      </c>
      <c r="P248" s="40"/>
      <c r="Q248" s="38">
        <v>1267.49</v>
      </c>
      <c r="R248" s="40"/>
    </row>
    <row r="249" spans="1:18" ht="15" x14ac:dyDescent="0.2">
      <c r="A249" s="32" t="s">
        <v>561</v>
      </c>
      <c r="B249" s="62"/>
      <c r="C249" s="55"/>
      <c r="D249" s="75"/>
      <c r="E249" s="34">
        <v>60.84</v>
      </c>
      <c r="F249" s="33"/>
      <c r="G249" s="34">
        <v>102.24</v>
      </c>
      <c r="H249" s="33"/>
      <c r="I249" s="34">
        <v>183.24</v>
      </c>
      <c r="J249" s="33"/>
      <c r="K249" s="34">
        <v>318.24</v>
      </c>
      <c r="L249" s="33"/>
      <c r="M249" s="34">
        <v>588.24</v>
      </c>
      <c r="N249" s="33"/>
      <c r="O249" s="34">
        <v>1493.1</v>
      </c>
      <c r="P249" s="35"/>
      <c r="Q249" s="33">
        <v>2986.21</v>
      </c>
      <c r="R249" s="35"/>
    </row>
    <row r="250" spans="1:18" ht="15" x14ac:dyDescent="0.2">
      <c r="A250" s="36" t="s">
        <v>563</v>
      </c>
      <c r="B250" s="63">
        <v>850</v>
      </c>
      <c r="C250" s="37">
        <v>1</v>
      </c>
      <c r="D250" s="74">
        <v>0.65927085865736168</v>
      </c>
      <c r="E250" s="39">
        <v>16.850000000000001</v>
      </c>
      <c r="F250" s="38"/>
      <c r="G250" s="39">
        <v>28.05</v>
      </c>
      <c r="H250" s="38"/>
      <c r="I250" s="39">
        <v>64.05</v>
      </c>
      <c r="J250" s="38"/>
      <c r="K250" s="39">
        <v>131.55000000000001</v>
      </c>
      <c r="L250" s="38"/>
      <c r="M250" s="39">
        <v>266.55</v>
      </c>
      <c r="N250" s="38"/>
      <c r="O250" s="39">
        <v>671.55</v>
      </c>
      <c r="P250" s="40"/>
      <c r="Q250" s="38">
        <v>1346.55</v>
      </c>
      <c r="R250" s="40"/>
    </row>
    <row r="251" spans="1:18" ht="15" x14ac:dyDescent="0.2">
      <c r="A251" s="32" t="s">
        <v>566</v>
      </c>
      <c r="B251" s="62">
        <v>17682</v>
      </c>
      <c r="C251" s="55">
        <v>1</v>
      </c>
      <c r="D251" s="75">
        <v>1.0302474006715052</v>
      </c>
      <c r="E251" s="34">
        <v>28.31</v>
      </c>
      <c r="F251" s="33"/>
      <c r="G251" s="34">
        <v>64.97</v>
      </c>
      <c r="H251" s="33"/>
      <c r="I251" s="34">
        <v>158.57</v>
      </c>
      <c r="J251" s="33"/>
      <c r="K251" s="34">
        <v>338.57</v>
      </c>
      <c r="L251" s="33"/>
      <c r="M251" s="34">
        <v>698.57</v>
      </c>
      <c r="N251" s="33"/>
      <c r="O251" s="34">
        <v>1778.57</v>
      </c>
      <c r="P251" s="35"/>
      <c r="Q251" s="33">
        <v>3578.57</v>
      </c>
      <c r="R251" s="35"/>
    </row>
    <row r="252" spans="1:18" ht="15" x14ac:dyDescent="0.2">
      <c r="A252" s="36" t="s">
        <v>568</v>
      </c>
      <c r="B252" s="63">
        <v>3009</v>
      </c>
      <c r="C252" s="37">
        <v>1</v>
      </c>
      <c r="D252" s="74">
        <v>0.63836041229909157</v>
      </c>
      <c r="E252" s="39">
        <v>24.1</v>
      </c>
      <c r="F252" s="38"/>
      <c r="G252" s="39">
        <v>89.75</v>
      </c>
      <c r="H252" s="38"/>
      <c r="I252" s="39">
        <v>234</v>
      </c>
      <c r="J252" s="38"/>
      <c r="K252" s="39">
        <v>474.43</v>
      </c>
      <c r="L252" s="38"/>
      <c r="M252" s="39">
        <v>955.28</v>
      </c>
      <c r="N252" s="38"/>
      <c r="O252" s="39">
        <v>2431.9660000000003</v>
      </c>
      <c r="P252" s="40"/>
      <c r="Q252" s="38">
        <v>4860.0259999999998</v>
      </c>
      <c r="R252" s="40"/>
    </row>
    <row r="253" spans="1:18" ht="25.5" x14ac:dyDescent="0.2">
      <c r="A253" s="32" t="s">
        <v>569</v>
      </c>
      <c r="B253" s="62">
        <v>480</v>
      </c>
      <c r="C253" s="55">
        <v>1</v>
      </c>
      <c r="D253" s="75"/>
      <c r="E253" s="34">
        <v>21</v>
      </c>
      <c r="F253" s="33"/>
      <c r="G253" s="34">
        <v>80.62</v>
      </c>
      <c r="H253" s="33"/>
      <c r="I253" s="34">
        <v>215.92</v>
      </c>
      <c r="J253" s="33"/>
      <c r="K253" s="34">
        <v>441.42</v>
      </c>
      <c r="L253" s="33"/>
      <c r="M253" s="34">
        <v>892.42</v>
      </c>
      <c r="N253" s="33"/>
      <c r="O253" s="34">
        <v>2274.5</v>
      </c>
      <c r="P253" s="35"/>
      <c r="Q253" s="33">
        <v>4545.09</v>
      </c>
      <c r="R253" s="35"/>
    </row>
    <row r="254" spans="1:18" ht="15" x14ac:dyDescent="0.2">
      <c r="A254" s="36" t="s">
        <v>570</v>
      </c>
      <c r="B254" s="63">
        <v>500</v>
      </c>
      <c r="C254" s="37">
        <v>1</v>
      </c>
      <c r="D254" s="74">
        <v>0.91616872594693133</v>
      </c>
      <c r="E254" s="39">
        <v>23.75</v>
      </c>
      <c r="F254" s="38"/>
      <c r="G254" s="39">
        <v>60.2</v>
      </c>
      <c r="H254" s="38"/>
      <c r="I254" s="39">
        <v>135.19999999999999</v>
      </c>
      <c r="J254" s="38"/>
      <c r="K254" s="39">
        <v>260.2</v>
      </c>
      <c r="L254" s="38"/>
      <c r="M254" s="39">
        <v>510.2</v>
      </c>
      <c r="N254" s="38"/>
      <c r="O254" s="39">
        <v>1271.75</v>
      </c>
      <c r="P254" s="40"/>
      <c r="Q254" s="38">
        <v>2528.0500000000002</v>
      </c>
      <c r="R254" s="40"/>
    </row>
    <row r="255" spans="1:18" ht="15" x14ac:dyDescent="0.2">
      <c r="A255" s="32" t="s">
        <v>98</v>
      </c>
      <c r="B255" s="62">
        <v>124500</v>
      </c>
      <c r="C255" s="55">
        <v>1</v>
      </c>
      <c r="D255" s="75">
        <v>1.1134642102344319</v>
      </c>
      <c r="E255" s="34">
        <v>15.54</v>
      </c>
      <c r="F255" s="33"/>
      <c r="G255" s="34">
        <v>25.54</v>
      </c>
      <c r="H255" s="33"/>
      <c r="I255" s="34">
        <v>64.39</v>
      </c>
      <c r="J255" s="33"/>
      <c r="K255" s="34">
        <v>129.13999999999999</v>
      </c>
      <c r="L255" s="33"/>
      <c r="M255" s="34">
        <v>312.14</v>
      </c>
      <c r="N255" s="33"/>
      <c r="O255" s="34">
        <v>863.99</v>
      </c>
      <c r="P255" s="35"/>
      <c r="Q255" s="33">
        <v>1789.69</v>
      </c>
      <c r="R255" s="35"/>
    </row>
    <row r="256" spans="1:18" ht="15" x14ac:dyDescent="0.2">
      <c r="A256" s="36" t="s">
        <v>572</v>
      </c>
      <c r="B256" s="63">
        <v>1500000</v>
      </c>
      <c r="C256" s="37">
        <v>1</v>
      </c>
      <c r="D256" s="74">
        <v>1.4388205422724663</v>
      </c>
      <c r="E256" s="39">
        <v>4.3600000000000003</v>
      </c>
      <c r="F256" s="38">
        <v>6.54</v>
      </c>
      <c r="G256" s="39">
        <v>28.24</v>
      </c>
      <c r="H256" s="38">
        <v>42.35</v>
      </c>
      <c r="I256" s="39">
        <v>93.21</v>
      </c>
      <c r="J256" s="38">
        <v>139.81</v>
      </c>
      <c r="K256" s="39">
        <v>201.5</v>
      </c>
      <c r="L256" s="38">
        <v>302.25</v>
      </c>
      <c r="M256" s="39">
        <v>418.08</v>
      </c>
      <c r="N256" s="38">
        <v>627.11</v>
      </c>
      <c r="O256" s="39">
        <v>1067.94</v>
      </c>
      <c r="P256" s="40">
        <v>1601.91</v>
      </c>
      <c r="Q256" s="38">
        <v>2151.91</v>
      </c>
      <c r="R256" s="40">
        <v>3227.86</v>
      </c>
    </row>
    <row r="257" spans="1:18" ht="15" x14ac:dyDescent="0.2">
      <c r="A257" s="32" t="s">
        <v>574</v>
      </c>
      <c r="B257" s="62">
        <v>321</v>
      </c>
      <c r="C257" s="55">
        <v>1</v>
      </c>
      <c r="D257" s="75">
        <v>1.1085161942467254</v>
      </c>
      <c r="E257" s="34">
        <v>138</v>
      </c>
      <c r="F257" s="33"/>
      <c r="G257" s="34">
        <v>183.8</v>
      </c>
      <c r="H257" s="33"/>
      <c r="I257" s="34">
        <v>266.14999999999998</v>
      </c>
      <c r="J257" s="33"/>
      <c r="K257" s="34">
        <v>403.4</v>
      </c>
      <c r="L257" s="33"/>
      <c r="M257" s="34">
        <v>677.9</v>
      </c>
      <c r="N257" s="33"/>
      <c r="O257" s="34">
        <v>1703.8500000000001</v>
      </c>
      <c r="P257" s="35"/>
      <c r="Q257" s="33">
        <v>3416.8</v>
      </c>
      <c r="R257" s="35"/>
    </row>
    <row r="258" spans="1:18" ht="15" x14ac:dyDescent="0.2">
      <c r="A258" s="36" t="s">
        <v>99</v>
      </c>
      <c r="B258" s="63"/>
      <c r="C258" s="37"/>
      <c r="D258" s="74">
        <v>0.54176905890261562</v>
      </c>
      <c r="E258" s="39"/>
      <c r="F258" s="38"/>
      <c r="G258" s="39"/>
      <c r="H258" s="38"/>
      <c r="I258" s="39"/>
      <c r="J258" s="38"/>
      <c r="K258" s="39"/>
      <c r="L258" s="38"/>
      <c r="M258" s="39"/>
      <c r="N258" s="38"/>
      <c r="O258" s="39"/>
      <c r="P258" s="40"/>
      <c r="Q258" s="38"/>
      <c r="R258" s="40"/>
    </row>
    <row r="259" spans="1:18" ht="15" x14ac:dyDescent="0.2">
      <c r="A259" s="32" t="s">
        <v>576</v>
      </c>
      <c r="B259" s="62">
        <v>1270</v>
      </c>
      <c r="C259" s="55">
        <v>1</v>
      </c>
      <c r="D259" s="75">
        <v>1.0947875486887189</v>
      </c>
      <c r="E259" s="34">
        <v>15</v>
      </c>
      <c r="F259" s="33"/>
      <c r="G259" s="34">
        <v>45</v>
      </c>
      <c r="H259" s="33"/>
      <c r="I259" s="34">
        <v>90</v>
      </c>
      <c r="J259" s="33"/>
      <c r="K259" s="34">
        <v>165</v>
      </c>
      <c r="L259" s="33"/>
      <c r="M259" s="34">
        <v>315</v>
      </c>
      <c r="N259" s="33"/>
      <c r="O259" s="34">
        <v>772</v>
      </c>
      <c r="P259" s="35"/>
      <c r="Q259" s="33">
        <v>1533</v>
      </c>
      <c r="R259" s="35"/>
    </row>
    <row r="260" spans="1:18" ht="15" x14ac:dyDescent="0.2">
      <c r="A260" s="36" t="s">
        <v>578</v>
      </c>
      <c r="B260" s="63">
        <v>400</v>
      </c>
      <c r="C260" s="37">
        <v>1</v>
      </c>
      <c r="D260" s="74"/>
      <c r="E260" s="39">
        <v>67.12</v>
      </c>
      <c r="F260" s="38"/>
      <c r="G260" s="39">
        <v>79.12</v>
      </c>
      <c r="H260" s="38"/>
      <c r="I260" s="39">
        <v>101.62</v>
      </c>
      <c r="J260" s="38"/>
      <c r="K260" s="39">
        <v>139.12</v>
      </c>
      <c r="L260" s="38"/>
      <c r="M260" s="39">
        <v>214.12</v>
      </c>
      <c r="N260" s="38"/>
      <c r="O260" s="39">
        <v>386</v>
      </c>
      <c r="P260" s="40"/>
      <c r="Q260" s="38">
        <v>761</v>
      </c>
      <c r="R260" s="40"/>
    </row>
    <row r="261" spans="1:18" ht="15" x14ac:dyDescent="0.2">
      <c r="A261" s="32" t="s">
        <v>136</v>
      </c>
      <c r="B261" s="62">
        <v>2535</v>
      </c>
      <c r="C261" s="55">
        <v>2</v>
      </c>
      <c r="D261" s="75"/>
      <c r="E261" s="34"/>
      <c r="F261" s="33"/>
      <c r="G261" s="34"/>
      <c r="H261" s="33"/>
      <c r="I261" s="34"/>
      <c r="J261" s="33"/>
      <c r="K261" s="34"/>
      <c r="L261" s="33"/>
      <c r="M261" s="34"/>
      <c r="N261" s="33"/>
      <c r="O261" s="34"/>
      <c r="P261" s="35"/>
      <c r="Q261" s="33"/>
      <c r="R261" s="35"/>
    </row>
    <row r="262" spans="1:18" ht="15" x14ac:dyDescent="0.2">
      <c r="A262" s="36" t="s">
        <v>581</v>
      </c>
      <c r="B262" s="63"/>
      <c r="C262" s="37"/>
      <c r="D262" s="74">
        <v>1.2917545541706617</v>
      </c>
      <c r="E262" s="39"/>
      <c r="F262" s="38"/>
      <c r="G262" s="39"/>
      <c r="H262" s="38"/>
      <c r="I262" s="39"/>
      <c r="J262" s="38"/>
      <c r="K262" s="39"/>
      <c r="L262" s="38"/>
      <c r="M262" s="39"/>
      <c r="N262" s="38"/>
      <c r="O262" s="39"/>
      <c r="P262" s="40"/>
      <c r="Q262" s="38"/>
      <c r="R262" s="40"/>
    </row>
    <row r="263" spans="1:18" ht="15" x14ac:dyDescent="0.2">
      <c r="A263" s="32" t="s">
        <v>583</v>
      </c>
      <c r="B263" s="62">
        <v>20000</v>
      </c>
      <c r="C263" s="55">
        <v>1</v>
      </c>
      <c r="D263" s="75">
        <v>1.2174555733185051</v>
      </c>
      <c r="E263" s="34">
        <v>7.72</v>
      </c>
      <c r="F263" s="33"/>
      <c r="G263" s="34">
        <v>17.82</v>
      </c>
      <c r="H263" s="33"/>
      <c r="I263" s="34">
        <v>39.57</v>
      </c>
      <c r="J263" s="33"/>
      <c r="K263" s="34">
        <v>75.819999999999993</v>
      </c>
      <c r="L263" s="33"/>
      <c r="M263" s="34">
        <v>148.32</v>
      </c>
      <c r="N263" s="33"/>
      <c r="O263" s="34">
        <v>370.75</v>
      </c>
      <c r="P263" s="35"/>
      <c r="Q263" s="33">
        <v>733.69</v>
      </c>
      <c r="R263" s="35"/>
    </row>
    <row r="264" spans="1:18" ht="25.5" x14ac:dyDescent="0.2">
      <c r="A264" s="36" t="s">
        <v>585</v>
      </c>
      <c r="B264" s="63">
        <v>160</v>
      </c>
      <c r="C264" s="37">
        <v>1</v>
      </c>
      <c r="D264" s="74">
        <v>0.9777596959429613</v>
      </c>
      <c r="E264" s="39">
        <v>37.5</v>
      </c>
      <c r="F264" s="38"/>
      <c r="G264" s="39">
        <v>89.5</v>
      </c>
      <c r="H264" s="38"/>
      <c r="I264" s="39">
        <v>301.5</v>
      </c>
      <c r="J264" s="38"/>
      <c r="K264" s="39">
        <v>701.5</v>
      </c>
      <c r="L264" s="38"/>
      <c r="M264" s="39">
        <v>1501.5</v>
      </c>
      <c r="N264" s="38"/>
      <c r="O264" s="39">
        <v>3901.5</v>
      </c>
      <c r="P264" s="40"/>
      <c r="Q264" s="38">
        <v>7901.5</v>
      </c>
      <c r="R264" s="40"/>
    </row>
    <row r="265" spans="1:18" ht="15" x14ac:dyDescent="0.2">
      <c r="A265" s="32" t="s">
        <v>586</v>
      </c>
      <c r="B265" s="62"/>
      <c r="C265" s="55"/>
      <c r="D265" s="75">
        <v>0.5957525572333171</v>
      </c>
      <c r="E265" s="34"/>
      <c r="F265" s="33"/>
      <c r="G265" s="34"/>
      <c r="H265" s="33"/>
      <c r="I265" s="34"/>
      <c r="J265" s="33"/>
      <c r="K265" s="34"/>
      <c r="L265" s="33"/>
      <c r="M265" s="34"/>
      <c r="N265" s="33"/>
      <c r="O265" s="34"/>
      <c r="P265" s="35"/>
      <c r="Q265" s="33"/>
      <c r="R265" s="35"/>
    </row>
    <row r="266" spans="1:18" ht="25.5" x14ac:dyDescent="0.2">
      <c r="A266" s="36" t="s">
        <v>588</v>
      </c>
      <c r="B266" s="63">
        <v>8000</v>
      </c>
      <c r="C266" s="37">
        <v>1</v>
      </c>
      <c r="D266" s="74">
        <v>1.4504822245147879</v>
      </c>
      <c r="E266" s="39">
        <v>42.5</v>
      </c>
      <c r="F266" s="38"/>
      <c r="G266" s="39">
        <v>104.75</v>
      </c>
      <c r="H266" s="38"/>
      <c r="I266" s="39">
        <v>239.75</v>
      </c>
      <c r="J266" s="38"/>
      <c r="K266" s="39">
        <v>464.75</v>
      </c>
      <c r="L266" s="38"/>
      <c r="M266" s="39">
        <v>914.75</v>
      </c>
      <c r="N266" s="38"/>
      <c r="O266" s="39">
        <v>2280.41</v>
      </c>
      <c r="P266" s="40"/>
      <c r="Q266" s="38">
        <v>4535.0200000000004</v>
      </c>
      <c r="R266" s="40"/>
    </row>
    <row r="267" spans="1:18" ht="15" x14ac:dyDescent="0.2">
      <c r="A267" s="32" t="s">
        <v>589</v>
      </c>
      <c r="B267" s="62">
        <v>300</v>
      </c>
      <c r="C267" s="55">
        <v>1</v>
      </c>
      <c r="D267" s="75">
        <v>0.92924053182916999</v>
      </c>
      <c r="E267" s="34">
        <v>18.649999999999999</v>
      </c>
      <c r="F267" s="33"/>
      <c r="G267" s="34">
        <v>61.81</v>
      </c>
      <c r="H267" s="33"/>
      <c r="I267" s="34">
        <v>147.51</v>
      </c>
      <c r="J267" s="33"/>
      <c r="K267" s="34">
        <v>297.01</v>
      </c>
      <c r="L267" s="33"/>
      <c r="M267" s="34">
        <v>596.01</v>
      </c>
      <c r="N267" s="33"/>
      <c r="O267" s="34">
        <v>1499.16</v>
      </c>
      <c r="P267" s="35"/>
      <c r="Q267" s="33">
        <v>2994.91</v>
      </c>
      <c r="R267" s="35"/>
    </row>
    <row r="268" spans="1:18" ht="25.5" x14ac:dyDescent="0.2">
      <c r="A268" s="36" t="s">
        <v>590</v>
      </c>
      <c r="B268" s="63">
        <v>400</v>
      </c>
      <c r="C268" s="37">
        <v>1</v>
      </c>
      <c r="D268" s="74"/>
      <c r="E268" s="39">
        <v>25</v>
      </c>
      <c r="F268" s="38"/>
      <c r="G268" s="39">
        <v>125</v>
      </c>
      <c r="H268" s="38"/>
      <c r="I268" s="39">
        <v>365</v>
      </c>
      <c r="J268" s="38"/>
      <c r="K268" s="39">
        <v>1015</v>
      </c>
      <c r="L268" s="38"/>
      <c r="M268" s="39">
        <v>2515</v>
      </c>
      <c r="N268" s="38"/>
      <c r="O268" s="39">
        <v>7015</v>
      </c>
      <c r="P268" s="40"/>
      <c r="Q268" s="38">
        <v>14515</v>
      </c>
      <c r="R268" s="40"/>
    </row>
    <row r="269" spans="1:18" ht="15" x14ac:dyDescent="0.2">
      <c r="A269" s="32" t="s">
        <v>592</v>
      </c>
      <c r="B269" s="62">
        <v>73</v>
      </c>
      <c r="C269" s="55">
        <v>1</v>
      </c>
      <c r="D269" s="75">
        <v>0.57153008818114281</v>
      </c>
      <c r="E269" s="34">
        <v>30</v>
      </c>
      <c r="F269" s="33"/>
      <c r="G269" s="34">
        <v>78.25</v>
      </c>
      <c r="H269" s="33"/>
      <c r="I269" s="34">
        <v>160.75</v>
      </c>
      <c r="J269" s="33"/>
      <c r="K269" s="34">
        <v>298.25</v>
      </c>
      <c r="L269" s="33"/>
      <c r="M269" s="34">
        <v>573.25</v>
      </c>
      <c r="N269" s="33"/>
      <c r="O269" s="34">
        <v>1443.25</v>
      </c>
      <c r="P269" s="35"/>
      <c r="Q269" s="33">
        <v>2893.25</v>
      </c>
      <c r="R269" s="35"/>
    </row>
    <row r="270" spans="1:18" ht="15" x14ac:dyDescent="0.2">
      <c r="A270" s="36" t="s">
        <v>594</v>
      </c>
      <c r="B270" s="63">
        <v>3550</v>
      </c>
      <c r="C270" s="37">
        <v>1</v>
      </c>
      <c r="D270" s="74">
        <v>1.1881628090309804</v>
      </c>
      <c r="E270" s="39">
        <v>23.48</v>
      </c>
      <c r="F270" s="38"/>
      <c r="G270" s="39">
        <v>58.78</v>
      </c>
      <c r="H270" s="38"/>
      <c r="I270" s="39">
        <v>111.73</v>
      </c>
      <c r="J270" s="38"/>
      <c r="K270" s="39">
        <v>199.98</v>
      </c>
      <c r="L270" s="38"/>
      <c r="M270" s="39">
        <v>376.48</v>
      </c>
      <c r="N270" s="38"/>
      <c r="O270" s="39">
        <v>932.79</v>
      </c>
      <c r="P270" s="40"/>
      <c r="Q270" s="38">
        <v>1859.96</v>
      </c>
      <c r="R270" s="40"/>
    </row>
    <row r="271" spans="1:18" ht="15" x14ac:dyDescent="0.2">
      <c r="A271" s="32" t="s">
        <v>595</v>
      </c>
      <c r="B271" s="62"/>
      <c r="C271" s="55"/>
      <c r="D271" s="75">
        <v>0.65215729163866443</v>
      </c>
      <c r="E271" s="34"/>
      <c r="F271" s="33"/>
      <c r="G271" s="34"/>
      <c r="H271" s="33"/>
      <c r="I271" s="34"/>
      <c r="J271" s="33"/>
      <c r="K271" s="34"/>
      <c r="L271" s="33"/>
      <c r="M271" s="34"/>
      <c r="N271" s="33"/>
      <c r="O271" s="34"/>
      <c r="P271" s="35"/>
      <c r="Q271" s="33"/>
      <c r="R271" s="35"/>
    </row>
    <row r="272" spans="1:18" ht="15" x14ac:dyDescent="0.2">
      <c r="A272" s="36" t="s">
        <v>597</v>
      </c>
      <c r="B272" s="63">
        <v>115</v>
      </c>
      <c r="C272" s="37">
        <v>1</v>
      </c>
      <c r="D272" s="74"/>
      <c r="E272" s="39">
        <v>18</v>
      </c>
      <c r="F272" s="38"/>
      <c r="G272" s="39">
        <v>54.25</v>
      </c>
      <c r="H272" s="38"/>
      <c r="I272" s="39">
        <v>127.75</v>
      </c>
      <c r="J272" s="38"/>
      <c r="K272" s="39">
        <v>250.25</v>
      </c>
      <c r="L272" s="38"/>
      <c r="M272" s="39">
        <v>495.25</v>
      </c>
      <c r="N272" s="38"/>
      <c r="O272" s="39">
        <v>1248.4000000000001</v>
      </c>
      <c r="P272" s="40"/>
      <c r="Q272" s="38">
        <v>2481.5</v>
      </c>
      <c r="R272" s="40"/>
    </row>
    <row r="273" spans="1:18" ht="15" x14ac:dyDescent="0.2">
      <c r="A273" s="32" t="s">
        <v>598</v>
      </c>
      <c r="B273" s="62"/>
      <c r="C273" s="55"/>
      <c r="D273" s="75">
        <v>1.014166858542676</v>
      </c>
      <c r="E273" s="34"/>
      <c r="F273" s="33"/>
      <c r="G273" s="34"/>
      <c r="H273" s="33"/>
      <c r="I273" s="34"/>
      <c r="J273" s="33"/>
      <c r="K273" s="34"/>
      <c r="L273" s="33"/>
      <c r="M273" s="34"/>
      <c r="N273" s="33"/>
      <c r="O273" s="34"/>
      <c r="P273" s="35"/>
      <c r="Q273" s="33"/>
      <c r="R273" s="35"/>
    </row>
    <row r="274" spans="1:18" ht="25.5" x14ac:dyDescent="0.2">
      <c r="A274" s="36" t="s">
        <v>601</v>
      </c>
      <c r="B274" s="63">
        <v>600</v>
      </c>
      <c r="C274" s="37">
        <v>1</v>
      </c>
      <c r="D274" s="74">
        <v>0.86874665920480998</v>
      </c>
      <c r="E274" s="39">
        <v>48.3</v>
      </c>
      <c r="F274" s="38"/>
      <c r="G274" s="39">
        <v>149.65</v>
      </c>
      <c r="H274" s="38"/>
      <c r="I274" s="39">
        <v>518.25</v>
      </c>
      <c r="J274" s="38"/>
      <c r="K274" s="39">
        <v>518.25</v>
      </c>
      <c r="L274" s="38"/>
      <c r="M274" s="39">
        <v>518.25</v>
      </c>
      <c r="N274" s="38"/>
      <c r="O274" s="39">
        <v>518.25</v>
      </c>
      <c r="P274" s="40"/>
      <c r="Q274" s="38">
        <v>518.25</v>
      </c>
      <c r="R274" s="40"/>
    </row>
    <row r="275" spans="1:18" ht="15" x14ac:dyDescent="0.2">
      <c r="A275" s="32" t="s">
        <v>602</v>
      </c>
      <c r="B275" s="62">
        <v>1100</v>
      </c>
      <c r="C275" s="55">
        <v>1</v>
      </c>
      <c r="D275" s="75">
        <v>1.1129931801150079</v>
      </c>
      <c r="E275" s="34">
        <v>24.25</v>
      </c>
      <c r="F275" s="33"/>
      <c r="G275" s="34">
        <v>63.38</v>
      </c>
      <c r="H275" s="33"/>
      <c r="I275" s="34">
        <v>127.13</v>
      </c>
      <c r="J275" s="33"/>
      <c r="K275" s="34">
        <v>233.38</v>
      </c>
      <c r="L275" s="33"/>
      <c r="M275" s="34">
        <v>445.88</v>
      </c>
      <c r="N275" s="33"/>
      <c r="O275" s="34">
        <v>1108</v>
      </c>
      <c r="P275" s="35"/>
      <c r="Q275" s="33">
        <v>2222.5</v>
      </c>
      <c r="R275" s="35"/>
    </row>
    <row r="276" spans="1:18" ht="15" x14ac:dyDescent="0.2">
      <c r="A276" s="36" t="s">
        <v>604</v>
      </c>
      <c r="B276" s="63">
        <v>300</v>
      </c>
      <c r="C276" s="37">
        <v>1</v>
      </c>
      <c r="D276" s="74"/>
      <c r="E276" s="39">
        <v>27.5</v>
      </c>
      <c r="F276" s="38"/>
      <c r="G276" s="39">
        <v>62.5</v>
      </c>
      <c r="H276" s="38"/>
      <c r="I276" s="39">
        <v>115</v>
      </c>
      <c r="J276" s="38"/>
      <c r="K276" s="39">
        <v>202.5</v>
      </c>
      <c r="L276" s="38"/>
      <c r="M276" s="39">
        <v>377.5</v>
      </c>
      <c r="N276" s="38"/>
      <c r="O276" s="39">
        <v>902.5</v>
      </c>
      <c r="P276" s="40"/>
      <c r="Q276" s="38">
        <v>1777.5</v>
      </c>
      <c r="R276" s="40"/>
    </row>
    <row r="277" spans="1:18" ht="15" x14ac:dyDescent="0.2">
      <c r="A277" s="32" t="s">
        <v>606</v>
      </c>
      <c r="B277" s="62">
        <v>43217</v>
      </c>
      <c r="C277" s="55">
        <v>1</v>
      </c>
      <c r="D277" s="75">
        <v>1.3248823717175047</v>
      </c>
      <c r="E277" s="34">
        <v>13.86</v>
      </c>
      <c r="F277" s="33">
        <v>19.399999999999999</v>
      </c>
      <c r="G277" s="34">
        <v>60.38</v>
      </c>
      <c r="H277" s="33">
        <v>81.05</v>
      </c>
      <c r="I277" s="34">
        <v>144.38</v>
      </c>
      <c r="J277" s="33">
        <v>193.43</v>
      </c>
      <c r="K277" s="34">
        <v>336.3</v>
      </c>
      <c r="L277" s="33">
        <v>453.42</v>
      </c>
      <c r="M277" s="34">
        <v>1017.9</v>
      </c>
      <c r="N277" s="33">
        <v>1390.26</v>
      </c>
      <c r="O277" s="34">
        <v>2526.98</v>
      </c>
      <c r="P277" s="35">
        <v>3450.78</v>
      </c>
      <c r="Q277" s="33">
        <v>5042.62</v>
      </c>
      <c r="R277" s="35">
        <v>6885.69</v>
      </c>
    </row>
    <row r="278" spans="1:18" ht="15" x14ac:dyDescent="0.2">
      <c r="A278" s="36" t="s">
        <v>608</v>
      </c>
      <c r="B278" s="63">
        <v>43985</v>
      </c>
      <c r="C278" s="37">
        <v>1</v>
      </c>
      <c r="D278" s="74">
        <v>1.0364524891258431</v>
      </c>
      <c r="E278" s="39">
        <v>9</v>
      </c>
      <c r="F278" s="38"/>
      <c r="G278" s="39">
        <v>40.4</v>
      </c>
      <c r="H278" s="38"/>
      <c r="I278" s="39">
        <v>100.15</v>
      </c>
      <c r="J278" s="38"/>
      <c r="K278" s="39">
        <v>217.9</v>
      </c>
      <c r="L278" s="38"/>
      <c r="M278" s="39">
        <v>453.4</v>
      </c>
      <c r="N278" s="38"/>
      <c r="O278" s="39">
        <v>1145.54</v>
      </c>
      <c r="P278" s="40"/>
      <c r="Q278" s="38">
        <v>2285.46</v>
      </c>
      <c r="R278" s="40"/>
    </row>
    <row r="279" spans="1:18" ht="15" x14ac:dyDescent="0.2">
      <c r="A279" s="32" t="s">
        <v>822</v>
      </c>
      <c r="B279" s="62"/>
      <c r="C279" s="55"/>
      <c r="D279" s="75"/>
      <c r="E279" s="34">
        <v>18.02</v>
      </c>
      <c r="F279" s="33"/>
      <c r="G279" s="34">
        <v>75.92</v>
      </c>
      <c r="H279" s="33"/>
      <c r="I279" s="34">
        <v>181.22</v>
      </c>
      <c r="J279" s="33"/>
      <c r="K279" s="34">
        <v>424.26</v>
      </c>
      <c r="L279" s="33"/>
      <c r="M279" s="34">
        <v>1297.1599999999999</v>
      </c>
      <c r="N279" s="33"/>
      <c r="O279" s="34">
        <v>3219.79</v>
      </c>
      <c r="P279" s="35"/>
      <c r="Q279" s="33">
        <v>6424.85</v>
      </c>
      <c r="R279" s="35"/>
    </row>
    <row r="280" spans="1:18" ht="15" x14ac:dyDescent="0.2">
      <c r="A280" s="36" t="s">
        <v>610</v>
      </c>
      <c r="B280" s="63">
        <v>12804</v>
      </c>
      <c r="C280" s="37">
        <v>1</v>
      </c>
      <c r="D280" s="74">
        <v>1.3965741742878051</v>
      </c>
      <c r="E280" s="39">
        <v>13.45</v>
      </c>
      <c r="F280" s="38"/>
      <c r="G280" s="39">
        <v>34.15</v>
      </c>
      <c r="H280" s="38"/>
      <c r="I280" s="39">
        <v>76.150000000000006</v>
      </c>
      <c r="J280" s="38"/>
      <c r="K280" s="39">
        <v>152.15</v>
      </c>
      <c r="L280" s="38"/>
      <c r="M280" s="39">
        <v>307.14999999999998</v>
      </c>
      <c r="N280" s="38"/>
      <c r="O280" s="39">
        <v>783.2</v>
      </c>
      <c r="P280" s="40"/>
      <c r="Q280" s="38">
        <v>1587.5</v>
      </c>
      <c r="R280" s="40"/>
    </row>
    <row r="281" spans="1:18" ht="15" x14ac:dyDescent="0.2">
      <c r="A281" s="32" t="s">
        <v>611</v>
      </c>
      <c r="B281" s="62">
        <v>440</v>
      </c>
      <c r="C281" s="55">
        <v>1</v>
      </c>
      <c r="D281" s="75">
        <v>1.2508062000968168</v>
      </c>
      <c r="E281" s="34">
        <v>17</v>
      </c>
      <c r="F281" s="33"/>
      <c r="G281" s="34">
        <v>69.5</v>
      </c>
      <c r="H281" s="33"/>
      <c r="I281" s="34">
        <v>182</v>
      </c>
      <c r="J281" s="33"/>
      <c r="K281" s="34">
        <v>369.5</v>
      </c>
      <c r="L281" s="33"/>
      <c r="M281" s="34">
        <v>744.5</v>
      </c>
      <c r="N281" s="33"/>
      <c r="O281" s="34">
        <v>1867.5</v>
      </c>
      <c r="P281" s="35"/>
      <c r="Q281" s="33">
        <v>3710</v>
      </c>
      <c r="R281" s="35"/>
    </row>
    <row r="282" spans="1:18" ht="15" x14ac:dyDescent="0.2">
      <c r="A282" s="36" t="s">
        <v>613</v>
      </c>
      <c r="B282" s="63">
        <v>848</v>
      </c>
      <c r="C282" s="37">
        <v>1</v>
      </c>
      <c r="D282" s="74"/>
      <c r="E282" s="39">
        <v>15</v>
      </c>
      <c r="F282" s="38"/>
      <c r="G282" s="39">
        <v>35</v>
      </c>
      <c r="H282" s="38"/>
      <c r="I282" s="39">
        <v>65</v>
      </c>
      <c r="J282" s="38"/>
      <c r="K282" s="39">
        <v>115</v>
      </c>
      <c r="L282" s="38"/>
      <c r="M282" s="39">
        <v>215</v>
      </c>
      <c r="N282" s="38"/>
      <c r="O282" s="39">
        <v>530</v>
      </c>
      <c r="P282" s="40"/>
      <c r="Q282" s="38">
        <v>1060</v>
      </c>
      <c r="R282" s="40"/>
    </row>
    <row r="283" spans="1:18" ht="15" x14ac:dyDescent="0.2">
      <c r="A283" s="32" t="s">
        <v>615</v>
      </c>
      <c r="B283" s="62">
        <v>4953</v>
      </c>
      <c r="C283" s="55">
        <v>1</v>
      </c>
      <c r="D283" s="75">
        <v>1.2321382080316083</v>
      </c>
      <c r="E283" s="34">
        <v>15</v>
      </c>
      <c r="F283" s="33"/>
      <c r="G283" s="34">
        <v>43</v>
      </c>
      <c r="H283" s="33"/>
      <c r="I283" s="34">
        <v>85</v>
      </c>
      <c r="J283" s="33"/>
      <c r="K283" s="34">
        <v>155</v>
      </c>
      <c r="L283" s="33"/>
      <c r="M283" s="34">
        <v>295</v>
      </c>
      <c r="N283" s="33"/>
      <c r="O283" s="34">
        <v>725</v>
      </c>
      <c r="P283" s="35"/>
      <c r="Q283" s="33">
        <v>1450</v>
      </c>
      <c r="R283" s="35"/>
    </row>
    <row r="284" spans="1:18" ht="15" x14ac:dyDescent="0.2">
      <c r="A284" s="36" t="s">
        <v>617</v>
      </c>
      <c r="B284" s="63">
        <v>1971</v>
      </c>
      <c r="C284" s="37">
        <v>1</v>
      </c>
      <c r="D284" s="74">
        <v>1.0166913103515696</v>
      </c>
      <c r="E284" s="39">
        <v>31.51</v>
      </c>
      <c r="F284" s="38"/>
      <c r="G284" s="39">
        <v>70.510000000000005</v>
      </c>
      <c r="H284" s="38"/>
      <c r="I284" s="39">
        <v>129.01</v>
      </c>
      <c r="J284" s="38"/>
      <c r="K284" s="39">
        <v>226.51</v>
      </c>
      <c r="L284" s="38"/>
      <c r="M284" s="39">
        <v>421.51</v>
      </c>
      <c r="N284" s="38"/>
      <c r="O284" s="39">
        <v>1027.51</v>
      </c>
      <c r="P284" s="40"/>
      <c r="Q284" s="38">
        <v>2055.02</v>
      </c>
      <c r="R284" s="40"/>
    </row>
    <row r="285" spans="1:18" ht="15" x14ac:dyDescent="0.2">
      <c r="A285" s="32" t="s">
        <v>619</v>
      </c>
      <c r="B285" s="62">
        <v>32597</v>
      </c>
      <c r="C285" s="55">
        <v>1</v>
      </c>
      <c r="D285" s="75">
        <v>1.6448333898366339</v>
      </c>
      <c r="E285" s="34">
        <v>18.329999999999998</v>
      </c>
      <c r="F285" s="33"/>
      <c r="G285" s="34">
        <v>34.26</v>
      </c>
      <c r="H285" s="33"/>
      <c r="I285" s="34">
        <v>72.760000000000005</v>
      </c>
      <c r="J285" s="33"/>
      <c r="K285" s="34">
        <v>146.76</v>
      </c>
      <c r="L285" s="33"/>
      <c r="M285" s="34">
        <v>294.76</v>
      </c>
      <c r="N285" s="33"/>
      <c r="O285" s="34">
        <v>751.43</v>
      </c>
      <c r="P285" s="35"/>
      <c r="Q285" s="33">
        <v>1506.43</v>
      </c>
      <c r="R285" s="35"/>
    </row>
    <row r="286" spans="1:18" ht="15" x14ac:dyDescent="0.2">
      <c r="A286" s="36" t="s">
        <v>620</v>
      </c>
      <c r="B286" s="63">
        <v>1500</v>
      </c>
      <c r="C286" s="37">
        <v>1</v>
      </c>
      <c r="D286" s="74">
        <v>0.98044295954786365</v>
      </c>
      <c r="E286" s="39">
        <v>36.31</v>
      </c>
      <c r="F286" s="38"/>
      <c r="G286" s="39">
        <v>51.31</v>
      </c>
      <c r="H286" s="38"/>
      <c r="I286" s="39">
        <v>88.81</v>
      </c>
      <c r="J286" s="38"/>
      <c r="K286" s="39">
        <v>193.81</v>
      </c>
      <c r="L286" s="38"/>
      <c r="M286" s="39">
        <v>418.81</v>
      </c>
      <c r="N286" s="38"/>
      <c r="O286" s="39"/>
      <c r="P286" s="40"/>
      <c r="Q286" s="38">
        <v>2717.5</v>
      </c>
      <c r="R286" s="40"/>
    </row>
    <row r="287" spans="1:18" ht="15" x14ac:dyDescent="0.2">
      <c r="A287" s="32" t="s">
        <v>621</v>
      </c>
      <c r="B287" s="62">
        <v>159</v>
      </c>
      <c r="C287" s="55">
        <v>1</v>
      </c>
      <c r="D287" s="75"/>
      <c r="E287" s="34">
        <v>10</v>
      </c>
      <c r="F287" s="33"/>
      <c r="G287" s="34">
        <v>53.5</v>
      </c>
      <c r="H287" s="33"/>
      <c r="I287" s="34">
        <v>118.75</v>
      </c>
      <c r="J287" s="33"/>
      <c r="K287" s="34">
        <v>227.5</v>
      </c>
      <c r="L287" s="33"/>
      <c r="M287" s="34">
        <v>445</v>
      </c>
      <c r="N287" s="33"/>
      <c r="O287" s="34">
        <v>1097.5</v>
      </c>
      <c r="P287" s="35"/>
      <c r="Q287" s="33">
        <v>2185</v>
      </c>
      <c r="R287" s="35"/>
    </row>
    <row r="288" spans="1:18" ht="15" x14ac:dyDescent="0.2">
      <c r="A288" s="36" t="s">
        <v>623</v>
      </c>
      <c r="B288" s="63">
        <v>558</v>
      </c>
      <c r="C288" s="37">
        <v>1</v>
      </c>
      <c r="D288" s="74"/>
      <c r="E288" s="39">
        <v>30</v>
      </c>
      <c r="F288" s="38"/>
      <c r="G288" s="39">
        <v>53</v>
      </c>
      <c r="H288" s="38"/>
      <c r="I288" s="39">
        <v>109.55</v>
      </c>
      <c r="J288" s="38"/>
      <c r="K288" s="39">
        <v>203.8</v>
      </c>
      <c r="L288" s="38"/>
      <c r="M288" s="39">
        <v>392.3</v>
      </c>
      <c r="N288" s="38"/>
      <c r="O288" s="39">
        <v>1002.8</v>
      </c>
      <c r="P288" s="40"/>
      <c r="Q288" s="38">
        <v>2005.75</v>
      </c>
      <c r="R288" s="40"/>
    </row>
    <row r="289" spans="1:18" ht="15" x14ac:dyDescent="0.2">
      <c r="A289" s="32" t="s">
        <v>625</v>
      </c>
      <c r="B289" s="62">
        <v>4500</v>
      </c>
      <c r="C289" s="55">
        <v>1</v>
      </c>
      <c r="D289" s="75">
        <v>1.0763713028549524</v>
      </c>
      <c r="E289" s="34">
        <v>18</v>
      </c>
      <c r="F289" s="33"/>
      <c r="G289" s="34">
        <v>36.25</v>
      </c>
      <c r="H289" s="33"/>
      <c r="I289" s="34">
        <v>78.75</v>
      </c>
      <c r="J289" s="33"/>
      <c r="K289" s="34">
        <v>153.75</v>
      </c>
      <c r="L289" s="33"/>
      <c r="M289" s="34">
        <v>303.75</v>
      </c>
      <c r="N289" s="33"/>
      <c r="O289" s="34">
        <v>757.5</v>
      </c>
      <c r="P289" s="35"/>
      <c r="Q289" s="33">
        <v>1527.5</v>
      </c>
      <c r="R289" s="35"/>
    </row>
    <row r="290" spans="1:18" ht="15" x14ac:dyDescent="0.2">
      <c r="A290" s="36" t="s">
        <v>100</v>
      </c>
      <c r="B290" s="63">
        <v>1500</v>
      </c>
      <c r="C290" s="37">
        <v>1</v>
      </c>
      <c r="D290" s="74">
        <v>0.53104886493474424</v>
      </c>
      <c r="E290" s="39">
        <v>29</v>
      </c>
      <c r="F290" s="38"/>
      <c r="G290" s="39">
        <v>69.650000000000006</v>
      </c>
      <c r="H290" s="38"/>
      <c r="I290" s="39">
        <v>143.15</v>
      </c>
      <c r="J290" s="38"/>
      <c r="K290" s="39">
        <v>265.64999999999998</v>
      </c>
      <c r="L290" s="38"/>
      <c r="M290" s="39">
        <v>510.65</v>
      </c>
      <c r="N290" s="38"/>
      <c r="O290" s="39">
        <v>1280.75</v>
      </c>
      <c r="P290" s="40"/>
      <c r="Q290" s="38">
        <v>2578.75</v>
      </c>
      <c r="R290" s="40"/>
    </row>
    <row r="291" spans="1:18" ht="15" x14ac:dyDescent="0.2">
      <c r="A291" s="32" t="s">
        <v>627</v>
      </c>
      <c r="B291" s="62"/>
      <c r="C291" s="55"/>
      <c r="D291" s="75">
        <v>0.96501679447366751</v>
      </c>
      <c r="E291" s="34">
        <v>25</v>
      </c>
      <c r="F291" s="33"/>
      <c r="G291" s="34">
        <v>59.1</v>
      </c>
      <c r="H291" s="33"/>
      <c r="I291" s="34">
        <v>110.25</v>
      </c>
      <c r="J291" s="33"/>
      <c r="K291" s="34">
        <v>195.5</v>
      </c>
      <c r="L291" s="33"/>
      <c r="M291" s="34">
        <v>366</v>
      </c>
      <c r="N291" s="33"/>
      <c r="O291" s="34">
        <v>903.5</v>
      </c>
      <c r="P291" s="35"/>
      <c r="Q291" s="33">
        <v>1769</v>
      </c>
      <c r="R291" s="35"/>
    </row>
    <row r="292" spans="1:18" ht="15" x14ac:dyDescent="0.2">
      <c r="A292" s="36" t="s">
        <v>629</v>
      </c>
      <c r="B292" s="63">
        <v>100</v>
      </c>
      <c r="C292" s="37">
        <v>1</v>
      </c>
      <c r="D292" s="74"/>
      <c r="E292" s="39">
        <v>11.5</v>
      </c>
      <c r="F292" s="38"/>
      <c r="G292" s="39">
        <v>25</v>
      </c>
      <c r="H292" s="38"/>
      <c r="I292" s="39">
        <v>47.5</v>
      </c>
      <c r="J292" s="38"/>
      <c r="K292" s="39">
        <v>85</v>
      </c>
      <c r="L292" s="38"/>
      <c r="M292" s="39">
        <v>160</v>
      </c>
      <c r="N292" s="38"/>
      <c r="O292" s="39">
        <v>385</v>
      </c>
      <c r="P292" s="40"/>
      <c r="Q292" s="38">
        <v>760</v>
      </c>
      <c r="R292" s="40"/>
    </row>
    <row r="293" spans="1:18" ht="15" x14ac:dyDescent="0.2">
      <c r="A293" s="32" t="s">
        <v>631</v>
      </c>
      <c r="B293" s="62">
        <v>204</v>
      </c>
      <c r="C293" s="55">
        <v>1</v>
      </c>
      <c r="D293" s="75">
        <v>1.133780204701172</v>
      </c>
      <c r="E293" s="34">
        <v>79</v>
      </c>
      <c r="F293" s="33"/>
      <c r="G293" s="34">
        <v>127.5</v>
      </c>
      <c r="H293" s="33"/>
      <c r="I293" s="34">
        <v>247.5</v>
      </c>
      <c r="J293" s="33"/>
      <c r="K293" s="34">
        <v>447.5</v>
      </c>
      <c r="L293" s="33"/>
      <c r="M293" s="34">
        <v>847.5</v>
      </c>
      <c r="N293" s="33"/>
      <c r="O293" s="34">
        <v>2047.5</v>
      </c>
      <c r="P293" s="35"/>
      <c r="Q293" s="33">
        <v>4047.5</v>
      </c>
      <c r="R293" s="35"/>
    </row>
    <row r="294" spans="1:18" ht="15" x14ac:dyDescent="0.2">
      <c r="A294" s="36" t="s">
        <v>632</v>
      </c>
      <c r="B294" s="63">
        <v>171</v>
      </c>
      <c r="C294" s="37">
        <v>1</v>
      </c>
      <c r="D294" s="74">
        <v>0.56858848739034085</v>
      </c>
      <c r="E294" s="39">
        <v>12</v>
      </c>
      <c r="F294" s="38"/>
      <c r="G294" s="39">
        <v>62</v>
      </c>
      <c r="H294" s="38"/>
      <c r="I294" s="39">
        <v>137</v>
      </c>
      <c r="J294" s="38"/>
      <c r="K294" s="39">
        <v>262</v>
      </c>
      <c r="L294" s="38"/>
      <c r="M294" s="39">
        <v>512</v>
      </c>
      <c r="N294" s="38"/>
      <c r="O294" s="39">
        <v>1270</v>
      </c>
      <c r="P294" s="40"/>
      <c r="Q294" s="38">
        <v>2535</v>
      </c>
      <c r="R294" s="40"/>
    </row>
    <row r="295" spans="1:18" ht="15" x14ac:dyDescent="0.2">
      <c r="A295" s="32" t="s">
        <v>101</v>
      </c>
      <c r="B295" s="62">
        <v>3024</v>
      </c>
      <c r="C295" s="55">
        <v>1</v>
      </c>
      <c r="D295" s="75">
        <v>1.1190988978082854</v>
      </c>
      <c r="E295" s="34">
        <v>9</v>
      </c>
      <c r="F295" s="33"/>
      <c r="G295" s="34">
        <v>24.9</v>
      </c>
      <c r="H295" s="33"/>
      <c r="I295" s="34">
        <v>48.75</v>
      </c>
      <c r="J295" s="33"/>
      <c r="K295" s="34">
        <v>88.5</v>
      </c>
      <c r="L295" s="33"/>
      <c r="M295" s="34">
        <v>168</v>
      </c>
      <c r="N295" s="33"/>
      <c r="O295" s="34">
        <v>406.5</v>
      </c>
      <c r="P295" s="35"/>
      <c r="Q295" s="33">
        <v>827</v>
      </c>
      <c r="R295" s="35"/>
    </row>
    <row r="296" spans="1:18" ht="15" x14ac:dyDescent="0.2">
      <c r="A296" s="36" t="s">
        <v>635</v>
      </c>
      <c r="B296" s="63">
        <v>26</v>
      </c>
      <c r="C296" s="37">
        <v>1</v>
      </c>
      <c r="D296" s="74"/>
      <c r="E296" s="39">
        <v>17</v>
      </c>
      <c r="F296" s="38"/>
      <c r="G296" s="39">
        <v>55.8</v>
      </c>
      <c r="H296" s="38"/>
      <c r="I296" s="39">
        <v>114</v>
      </c>
      <c r="J296" s="38"/>
      <c r="K296" s="39">
        <v>211</v>
      </c>
      <c r="L296" s="38"/>
      <c r="M296" s="39">
        <v>405</v>
      </c>
      <c r="N296" s="38"/>
      <c r="O296" s="39">
        <v>1000</v>
      </c>
      <c r="P296" s="40"/>
      <c r="Q296" s="38">
        <v>2000</v>
      </c>
      <c r="R296" s="40"/>
    </row>
    <row r="297" spans="1:18" ht="15" x14ac:dyDescent="0.2">
      <c r="A297" s="32" t="s">
        <v>637</v>
      </c>
      <c r="B297" s="62">
        <v>6250</v>
      </c>
      <c r="C297" s="55">
        <v>1</v>
      </c>
      <c r="D297" s="75">
        <v>0.8725874431452969</v>
      </c>
      <c r="E297" s="34">
        <v>5.25</v>
      </c>
      <c r="F297" s="33"/>
      <c r="G297" s="34">
        <v>20.75</v>
      </c>
      <c r="H297" s="33"/>
      <c r="I297" s="34">
        <v>55.25</v>
      </c>
      <c r="J297" s="33"/>
      <c r="K297" s="34">
        <v>112.75</v>
      </c>
      <c r="L297" s="33"/>
      <c r="M297" s="34">
        <v>227.75</v>
      </c>
      <c r="N297" s="33"/>
      <c r="O297" s="34">
        <v>574.5</v>
      </c>
      <c r="P297" s="35"/>
      <c r="Q297" s="33">
        <v>1160.5</v>
      </c>
      <c r="R297" s="35"/>
    </row>
    <row r="298" spans="1:18" ht="15" x14ac:dyDescent="0.2">
      <c r="A298" s="36" t="s">
        <v>102</v>
      </c>
      <c r="B298" s="63"/>
      <c r="C298" s="37"/>
      <c r="D298" s="74">
        <v>1.6923822502213322</v>
      </c>
      <c r="E298" s="39"/>
      <c r="F298" s="38"/>
      <c r="G298" s="39"/>
      <c r="H298" s="38"/>
      <c r="I298" s="39"/>
      <c r="J298" s="38"/>
      <c r="K298" s="39"/>
      <c r="L298" s="38"/>
      <c r="M298" s="39"/>
      <c r="N298" s="38"/>
      <c r="O298" s="39"/>
      <c r="P298" s="40"/>
      <c r="Q298" s="38"/>
      <c r="R298" s="40"/>
    </row>
    <row r="299" spans="1:18" ht="15" x14ac:dyDescent="0.2">
      <c r="A299" s="32" t="s">
        <v>640</v>
      </c>
      <c r="B299" s="62">
        <v>18900</v>
      </c>
      <c r="C299" s="55">
        <v>1</v>
      </c>
      <c r="D299" s="75">
        <v>1.2522657128200241</v>
      </c>
      <c r="E299" s="34">
        <v>21.56</v>
      </c>
      <c r="F299" s="33"/>
      <c r="G299" s="34">
        <v>36.97</v>
      </c>
      <c r="H299" s="33"/>
      <c r="I299" s="34">
        <v>67.569999999999993</v>
      </c>
      <c r="J299" s="33"/>
      <c r="K299" s="34">
        <v>148.57</v>
      </c>
      <c r="L299" s="33"/>
      <c r="M299" s="34">
        <v>364.57</v>
      </c>
      <c r="N299" s="33"/>
      <c r="O299" s="34">
        <v>1015.14</v>
      </c>
      <c r="P299" s="35"/>
      <c r="Q299" s="33">
        <v>2101.58</v>
      </c>
      <c r="R299" s="35"/>
    </row>
    <row r="300" spans="1:18" ht="15" x14ac:dyDescent="0.2">
      <c r="A300" s="36" t="s">
        <v>642</v>
      </c>
      <c r="B300" s="63">
        <v>18900</v>
      </c>
      <c r="C300" s="37">
        <v>1</v>
      </c>
      <c r="D300" s="74"/>
      <c r="E300" s="39">
        <v>26.96</v>
      </c>
      <c r="F300" s="38"/>
      <c r="G300" s="39">
        <v>46.32</v>
      </c>
      <c r="H300" s="38"/>
      <c r="I300" s="39">
        <v>84.77</v>
      </c>
      <c r="J300" s="38"/>
      <c r="K300" s="39">
        <v>186.62</v>
      </c>
      <c r="L300" s="38"/>
      <c r="M300" s="39">
        <v>458.12</v>
      </c>
      <c r="N300" s="38"/>
      <c r="O300" s="39">
        <v>1275.83</v>
      </c>
      <c r="P300" s="40"/>
      <c r="Q300" s="38">
        <v>2641.38</v>
      </c>
      <c r="R300" s="40"/>
    </row>
    <row r="301" spans="1:18" ht="15" x14ac:dyDescent="0.2">
      <c r="A301" s="32" t="s">
        <v>643</v>
      </c>
      <c r="B301" s="62">
        <v>18900</v>
      </c>
      <c r="C301" s="55">
        <v>1</v>
      </c>
      <c r="D301" s="75"/>
      <c r="E301" s="34">
        <v>23.72</v>
      </c>
      <c r="F301" s="33"/>
      <c r="G301" s="34">
        <v>40.64</v>
      </c>
      <c r="H301" s="33"/>
      <c r="I301" s="34">
        <v>74.290000000000006</v>
      </c>
      <c r="J301" s="33"/>
      <c r="K301" s="34">
        <v>163.34</v>
      </c>
      <c r="L301" s="33"/>
      <c r="M301" s="34">
        <v>400.84</v>
      </c>
      <c r="N301" s="33"/>
      <c r="O301" s="34">
        <v>1116.17</v>
      </c>
      <c r="P301" s="35"/>
      <c r="Q301" s="33">
        <v>2310.75</v>
      </c>
      <c r="R301" s="35"/>
    </row>
    <row r="302" spans="1:18" ht="15" x14ac:dyDescent="0.2">
      <c r="A302" s="36" t="s">
        <v>644</v>
      </c>
      <c r="B302" s="63">
        <v>2748</v>
      </c>
      <c r="C302" s="37">
        <v>1</v>
      </c>
      <c r="D302" s="74">
        <v>1.1758780309737951</v>
      </c>
      <c r="E302" s="39">
        <v>12</v>
      </c>
      <c r="F302" s="38"/>
      <c r="G302" s="39">
        <v>52.05</v>
      </c>
      <c r="H302" s="38"/>
      <c r="I302" s="39">
        <v>118.8</v>
      </c>
      <c r="J302" s="38"/>
      <c r="K302" s="39">
        <v>230.05</v>
      </c>
      <c r="L302" s="38"/>
      <c r="M302" s="39">
        <v>452.55</v>
      </c>
      <c r="N302" s="38"/>
      <c r="O302" s="39">
        <v>1136.05</v>
      </c>
      <c r="P302" s="40"/>
      <c r="Q302" s="38">
        <v>2270.5500000000002</v>
      </c>
      <c r="R302" s="40"/>
    </row>
    <row r="303" spans="1:18" ht="15" x14ac:dyDescent="0.2">
      <c r="A303" s="32" t="s">
        <v>646</v>
      </c>
      <c r="B303" s="62">
        <v>25669</v>
      </c>
      <c r="C303" s="55">
        <v>2</v>
      </c>
      <c r="D303" s="75">
        <v>1.128082072469518</v>
      </c>
      <c r="E303" s="34"/>
      <c r="F303" s="33"/>
      <c r="G303" s="34"/>
      <c r="H303" s="33"/>
      <c r="I303" s="34"/>
      <c r="J303" s="33"/>
      <c r="K303" s="34"/>
      <c r="L303" s="33"/>
      <c r="M303" s="34"/>
      <c r="N303" s="33"/>
      <c r="O303" s="34"/>
      <c r="P303" s="35"/>
      <c r="Q303" s="33"/>
      <c r="R303" s="35"/>
    </row>
    <row r="304" spans="1:18" ht="15" x14ac:dyDescent="0.2">
      <c r="A304" s="36" t="s">
        <v>648</v>
      </c>
      <c r="B304" s="63">
        <v>13243</v>
      </c>
      <c r="C304" s="37">
        <v>1</v>
      </c>
      <c r="D304" s="74">
        <v>1.3013883895118179</v>
      </c>
      <c r="E304" s="39">
        <v>17.149999999999999</v>
      </c>
      <c r="F304" s="38"/>
      <c r="G304" s="39">
        <v>55.35</v>
      </c>
      <c r="H304" s="38"/>
      <c r="I304" s="39">
        <v>122.1</v>
      </c>
      <c r="J304" s="38"/>
      <c r="K304" s="39">
        <v>233.35</v>
      </c>
      <c r="L304" s="38"/>
      <c r="M304" s="39">
        <v>455.85</v>
      </c>
      <c r="N304" s="38"/>
      <c r="O304" s="39">
        <v>1141.3800000000001</v>
      </c>
      <c r="P304" s="40"/>
      <c r="Q304" s="38">
        <v>2272.25</v>
      </c>
      <c r="R304" s="40"/>
    </row>
    <row r="305" spans="1:18" ht="15" x14ac:dyDescent="0.2">
      <c r="A305" s="32" t="s">
        <v>650</v>
      </c>
      <c r="B305" s="62">
        <v>27800</v>
      </c>
      <c r="C305" s="55">
        <v>1</v>
      </c>
      <c r="D305" s="75">
        <v>1.3561375215582743</v>
      </c>
      <c r="E305" s="34">
        <v>32.130000000000003</v>
      </c>
      <c r="F305" s="33"/>
      <c r="G305" s="34">
        <v>51.65</v>
      </c>
      <c r="H305" s="33"/>
      <c r="I305" s="34">
        <v>88.25</v>
      </c>
      <c r="J305" s="33"/>
      <c r="K305" s="34">
        <v>149.25</v>
      </c>
      <c r="L305" s="33"/>
      <c r="M305" s="34">
        <v>271.25</v>
      </c>
      <c r="N305" s="33"/>
      <c r="O305" s="34">
        <v>658.78</v>
      </c>
      <c r="P305" s="35"/>
      <c r="Q305" s="33">
        <v>1322.12</v>
      </c>
      <c r="R305" s="35"/>
    </row>
    <row r="306" spans="1:18" ht="15" x14ac:dyDescent="0.2">
      <c r="A306" s="36" t="s">
        <v>652</v>
      </c>
      <c r="B306" s="63">
        <v>300</v>
      </c>
      <c r="C306" s="37">
        <v>1</v>
      </c>
      <c r="D306" s="74"/>
      <c r="E306" s="39">
        <v>30</v>
      </c>
      <c r="F306" s="38"/>
      <c r="G306" s="39">
        <v>36</v>
      </c>
      <c r="H306" s="38"/>
      <c r="I306" s="39">
        <v>66</v>
      </c>
      <c r="J306" s="38"/>
      <c r="K306" s="39">
        <v>116</v>
      </c>
      <c r="L306" s="38"/>
      <c r="M306" s="39">
        <v>216</v>
      </c>
      <c r="N306" s="38"/>
      <c r="O306" s="39">
        <v>516</v>
      </c>
      <c r="P306" s="40"/>
      <c r="Q306" s="38">
        <v>1016</v>
      </c>
      <c r="R306" s="40"/>
    </row>
    <row r="307" spans="1:18" ht="15" x14ac:dyDescent="0.2">
      <c r="A307" s="32" t="s">
        <v>653</v>
      </c>
      <c r="B307" s="62">
        <v>1062</v>
      </c>
      <c r="C307" s="55">
        <v>1</v>
      </c>
      <c r="D307" s="75">
        <v>0.94087136099126722</v>
      </c>
      <c r="E307" s="34">
        <v>17</v>
      </c>
      <c r="F307" s="33"/>
      <c r="G307" s="34">
        <v>36.549999999999997</v>
      </c>
      <c r="H307" s="33"/>
      <c r="I307" s="34">
        <v>77.8</v>
      </c>
      <c r="J307" s="33"/>
      <c r="K307" s="34">
        <v>146.55000000000001</v>
      </c>
      <c r="L307" s="33"/>
      <c r="M307" s="34">
        <v>284.05</v>
      </c>
      <c r="N307" s="33"/>
      <c r="O307" s="34">
        <v>722.55</v>
      </c>
      <c r="P307" s="35"/>
      <c r="Q307" s="33">
        <v>1452.05</v>
      </c>
      <c r="R307" s="35"/>
    </row>
    <row r="308" spans="1:18" ht="15" x14ac:dyDescent="0.2">
      <c r="A308" s="36" t="s">
        <v>654</v>
      </c>
      <c r="B308" s="63">
        <v>46103</v>
      </c>
      <c r="C308" s="37">
        <v>1</v>
      </c>
      <c r="D308" s="74">
        <v>1.2503345964067398</v>
      </c>
      <c r="E308" s="39">
        <v>28.4</v>
      </c>
      <c r="F308" s="38"/>
      <c r="G308" s="39">
        <v>53.8</v>
      </c>
      <c r="H308" s="38"/>
      <c r="I308" s="39">
        <v>118.25</v>
      </c>
      <c r="J308" s="38"/>
      <c r="K308" s="39">
        <v>260.5</v>
      </c>
      <c r="L308" s="38"/>
      <c r="M308" s="39">
        <v>545</v>
      </c>
      <c r="N308" s="38"/>
      <c r="O308" s="39">
        <v>1441.1</v>
      </c>
      <c r="P308" s="40"/>
      <c r="Q308" s="38">
        <v>2934.6</v>
      </c>
      <c r="R308" s="40"/>
    </row>
    <row r="309" spans="1:18" ht="15" x14ac:dyDescent="0.2">
      <c r="A309" s="32" t="s">
        <v>656</v>
      </c>
      <c r="B309" s="62">
        <v>230000</v>
      </c>
      <c r="C309" s="55">
        <v>1</v>
      </c>
      <c r="D309" s="75">
        <v>1.1359965248729005</v>
      </c>
      <c r="E309" s="34">
        <v>11.6</v>
      </c>
      <c r="F309" s="33"/>
      <c r="G309" s="34">
        <v>39.229999999999997</v>
      </c>
      <c r="H309" s="33"/>
      <c r="I309" s="34">
        <v>91.88</v>
      </c>
      <c r="J309" s="33"/>
      <c r="K309" s="34">
        <v>184.63</v>
      </c>
      <c r="L309" s="33"/>
      <c r="M309" s="34">
        <v>370.13</v>
      </c>
      <c r="N309" s="33"/>
      <c r="O309" s="34">
        <v>935.88</v>
      </c>
      <c r="P309" s="35"/>
      <c r="Q309" s="33">
        <v>1868.38</v>
      </c>
      <c r="R309" s="35"/>
    </row>
    <row r="310" spans="1:18" ht="15" x14ac:dyDescent="0.2">
      <c r="A310" s="36" t="s">
        <v>658</v>
      </c>
      <c r="B310" s="63">
        <v>10069</v>
      </c>
      <c r="C310" s="37">
        <v>2</v>
      </c>
      <c r="D310" s="74">
        <v>0.95993093578961042</v>
      </c>
      <c r="E310" s="39"/>
      <c r="F310" s="38"/>
      <c r="G310" s="39"/>
      <c r="H310" s="38"/>
      <c r="I310" s="39"/>
      <c r="J310" s="38"/>
      <c r="K310" s="39"/>
      <c r="L310" s="38"/>
      <c r="M310" s="39"/>
      <c r="N310" s="38"/>
      <c r="O310" s="39"/>
      <c r="P310" s="40"/>
      <c r="Q310" s="38"/>
      <c r="R310" s="40"/>
    </row>
    <row r="311" spans="1:18" ht="15" x14ac:dyDescent="0.2">
      <c r="A311" s="32" t="s">
        <v>660</v>
      </c>
      <c r="B311" s="62">
        <v>700</v>
      </c>
      <c r="C311" s="55">
        <v>1</v>
      </c>
      <c r="D311" s="75"/>
      <c r="E311" s="34">
        <v>9.65</v>
      </c>
      <c r="F311" s="33"/>
      <c r="G311" s="34">
        <v>24.65</v>
      </c>
      <c r="H311" s="33"/>
      <c r="I311" s="34">
        <v>60.65</v>
      </c>
      <c r="J311" s="33"/>
      <c r="K311" s="34">
        <v>120.65</v>
      </c>
      <c r="L311" s="33"/>
      <c r="M311" s="34">
        <v>240.65</v>
      </c>
      <c r="N311" s="33"/>
      <c r="O311" s="34">
        <v>635</v>
      </c>
      <c r="P311" s="35"/>
      <c r="Q311" s="33">
        <v>1251</v>
      </c>
      <c r="R311" s="35"/>
    </row>
    <row r="312" spans="1:18" ht="25.5" x14ac:dyDescent="0.2">
      <c r="A312" s="36" t="s">
        <v>103</v>
      </c>
      <c r="B312" s="63">
        <v>250</v>
      </c>
      <c r="C312" s="37">
        <v>1</v>
      </c>
      <c r="D312" s="74"/>
      <c r="E312" s="39">
        <v>20</v>
      </c>
      <c r="F312" s="38"/>
      <c r="G312" s="39">
        <v>80.16</v>
      </c>
      <c r="H312" s="38"/>
      <c r="I312" s="39">
        <v>170.4</v>
      </c>
      <c r="J312" s="38"/>
      <c r="K312" s="39">
        <v>320.8</v>
      </c>
      <c r="L312" s="38"/>
      <c r="M312" s="39">
        <v>621.6</v>
      </c>
      <c r="N312" s="38"/>
      <c r="O312" s="39">
        <v>1554.01</v>
      </c>
      <c r="P312" s="40"/>
      <c r="Q312" s="38">
        <v>3108.02</v>
      </c>
      <c r="R312" s="40"/>
    </row>
    <row r="313" spans="1:18" ht="25.5" x14ac:dyDescent="0.2">
      <c r="A313" s="32" t="s">
        <v>663</v>
      </c>
      <c r="B313" s="62">
        <v>95</v>
      </c>
      <c r="C313" s="55">
        <v>1</v>
      </c>
      <c r="D313" s="75">
        <v>1.2861787231969997</v>
      </c>
      <c r="E313" s="34">
        <v>80</v>
      </c>
      <c r="F313" s="33"/>
      <c r="G313" s="34">
        <v>102.5</v>
      </c>
      <c r="H313" s="33"/>
      <c r="I313" s="34">
        <v>136.25</v>
      </c>
      <c r="J313" s="33"/>
      <c r="K313" s="34">
        <v>199.5</v>
      </c>
      <c r="L313" s="33"/>
      <c r="M313" s="34">
        <v>329.5</v>
      </c>
      <c r="N313" s="33"/>
      <c r="O313" s="34">
        <v>719.5</v>
      </c>
      <c r="P313" s="35"/>
      <c r="Q313" s="33">
        <v>1369.5</v>
      </c>
      <c r="R313" s="35"/>
    </row>
    <row r="314" spans="1:18" ht="15" x14ac:dyDescent="0.2">
      <c r="A314" s="36" t="s">
        <v>665</v>
      </c>
      <c r="B314" s="63">
        <v>429</v>
      </c>
      <c r="C314" s="37">
        <v>1</v>
      </c>
      <c r="D314" s="74">
        <v>1.7400985316846986</v>
      </c>
      <c r="E314" s="39">
        <v>14.75</v>
      </c>
      <c r="F314" s="38"/>
      <c r="G314" s="39">
        <v>31.1</v>
      </c>
      <c r="H314" s="38"/>
      <c r="I314" s="39">
        <v>65.599999999999994</v>
      </c>
      <c r="J314" s="38"/>
      <c r="K314" s="39">
        <v>123.1</v>
      </c>
      <c r="L314" s="38"/>
      <c r="M314" s="39">
        <v>238.1</v>
      </c>
      <c r="N314" s="38"/>
      <c r="O314" s="39">
        <v>591.87999999999988</v>
      </c>
      <c r="P314" s="40"/>
      <c r="Q314" s="38">
        <v>1208.75</v>
      </c>
      <c r="R314" s="40"/>
    </row>
    <row r="315" spans="1:18" ht="15" x14ac:dyDescent="0.2">
      <c r="A315" s="32" t="s">
        <v>667</v>
      </c>
      <c r="B315" s="62">
        <v>13561</v>
      </c>
      <c r="C315" s="55">
        <v>1</v>
      </c>
      <c r="D315" s="75">
        <v>0.99466083458543142</v>
      </c>
      <c r="E315" s="34">
        <v>28.65</v>
      </c>
      <c r="F315" s="33">
        <v>35.630000000000003</v>
      </c>
      <c r="G315" s="34">
        <v>42.35</v>
      </c>
      <c r="H315" s="33">
        <v>52.78</v>
      </c>
      <c r="I315" s="34">
        <v>83.45</v>
      </c>
      <c r="J315" s="33">
        <v>104.23</v>
      </c>
      <c r="K315" s="34">
        <v>151.94999999999999</v>
      </c>
      <c r="L315" s="33">
        <v>189.98</v>
      </c>
      <c r="M315" s="34">
        <v>288.95</v>
      </c>
      <c r="N315" s="33">
        <v>361.48</v>
      </c>
      <c r="O315" s="34">
        <v>715.18</v>
      </c>
      <c r="P315" s="35">
        <v>895.01</v>
      </c>
      <c r="Q315" s="33">
        <v>1431.26</v>
      </c>
      <c r="R315" s="35">
        <v>1791.33</v>
      </c>
    </row>
    <row r="316" spans="1:18" ht="15" x14ac:dyDescent="0.2">
      <c r="A316" s="36" t="s">
        <v>669</v>
      </c>
      <c r="B316" s="63">
        <v>45187</v>
      </c>
      <c r="C316" s="37">
        <v>2</v>
      </c>
      <c r="D316" s="74">
        <v>0.97800929045706531</v>
      </c>
      <c r="E316" s="39"/>
      <c r="F316" s="38"/>
      <c r="G316" s="39"/>
      <c r="H316" s="38"/>
      <c r="I316" s="39"/>
      <c r="J316" s="38"/>
      <c r="K316" s="39"/>
      <c r="L316" s="38"/>
      <c r="M316" s="39"/>
      <c r="N316" s="38"/>
      <c r="O316" s="39"/>
      <c r="P316" s="40"/>
      <c r="Q316" s="38"/>
      <c r="R316" s="40"/>
    </row>
    <row r="317" spans="1:18" ht="15" x14ac:dyDescent="0.2">
      <c r="A317" s="32" t="s">
        <v>672</v>
      </c>
      <c r="B317" s="62">
        <v>234</v>
      </c>
      <c r="C317" s="55">
        <v>1</v>
      </c>
      <c r="D317" s="75"/>
      <c r="E317" s="34">
        <v>26.35</v>
      </c>
      <c r="F317" s="33"/>
      <c r="G317" s="34">
        <v>56.35</v>
      </c>
      <c r="H317" s="33"/>
      <c r="I317" s="34">
        <v>121.35</v>
      </c>
      <c r="J317" s="33"/>
      <c r="K317" s="34">
        <v>231.35</v>
      </c>
      <c r="L317" s="33"/>
      <c r="M317" s="34">
        <v>451.35</v>
      </c>
      <c r="N317" s="33"/>
      <c r="O317" s="34">
        <v>1111.3499999999999</v>
      </c>
      <c r="P317" s="35"/>
      <c r="Q317" s="33">
        <v>2211.35</v>
      </c>
      <c r="R317" s="35"/>
    </row>
    <row r="318" spans="1:18" ht="15" x14ac:dyDescent="0.2">
      <c r="A318" s="36" t="s">
        <v>673</v>
      </c>
      <c r="B318" s="63">
        <v>168</v>
      </c>
      <c r="C318" s="37">
        <v>1</v>
      </c>
      <c r="D318" s="74"/>
      <c r="E318" s="39">
        <v>24</v>
      </c>
      <c r="F318" s="38"/>
      <c r="G318" s="39">
        <v>59</v>
      </c>
      <c r="H318" s="38"/>
      <c r="I318" s="39">
        <v>111.5</v>
      </c>
      <c r="J318" s="38"/>
      <c r="K318" s="39">
        <v>199</v>
      </c>
      <c r="L318" s="38"/>
      <c r="M318" s="39">
        <v>374</v>
      </c>
      <c r="N318" s="38"/>
      <c r="O318" s="39">
        <v>899</v>
      </c>
      <c r="P318" s="40"/>
      <c r="Q318" s="38">
        <v>1774</v>
      </c>
      <c r="R318" s="40"/>
    </row>
    <row r="319" spans="1:18" ht="15" x14ac:dyDescent="0.2">
      <c r="A319" s="32" t="s">
        <v>675</v>
      </c>
      <c r="B319" s="62">
        <v>5590</v>
      </c>
      <c r="C319" s="55">
        <v>1</v>
      </c>
      <c r="D319" s="75">
        <v>1.0618985787704294</v>
      </c>
      <c r="E319" s="34">
        <v>18.93</v>
      </c>
      <c r="F319" s="33"/>
      <c r="G319" s="34">
        <v>35.729999999999997</v>
      </c>
      <c r="H319" s="33"/>
      <c r="I319" s="34">
        <v>60.93</v>
      </c>
      <c r="J319" s="33"/>
      <c r="K319" s="34">
        <v>102.93</v>
      </c>
      <c r="L319" s="33"/>
      <c r="M319" s="34">
        <v>186.93</v>
      </c>
      <c r="N319" s="33"/>
      <c r="O319" s="34">
        <v>438.93</v>
      </c>
      <c r="P319" s="35"/>
      <c r="Q319" s="33">
        <v>858.93</v>
      </c>
      <c r="R319" s="35"/>
    </row>
    <row r="320" spans="1:18" ht="15" x14ac:dyDescent="0.2">
      <c r="A320" s="36" t="s">
        <v>677</v>
      </c>
      <c r="B320" s="63"/>
      <c r="C320" s="37"/>
      <c r="D320" s="74">
        <v>0.77076561404814636</v>
      </c>
      <c r="E320" s="39">
        <v>35</v>
      </c>
      <c r="F320" s="38"/>
      <c r="G320" s="39">
        <v>152.5</v>
      </c>
      <c r="H320" s="38"/>
      <c r="I320" s="39">
        <v>452.5</v>
      </c>
      <c r="J320" s="38"/>
      <c r="K320" s="39">
        <v>952.5</v>
      </c>
      <c r="L320" s="38"/>
      <c r="M320" s="39">
        <v>1952.5</v>
      </c>
      <c r="N320" s="38"/>
      <c r="O320" s="39">
        <v>4952.5</v>
      </c>
      <c r="P320" s="40"/>
      <c r="Q320" s="38">
        <v>9952.5</v>
      </c>
      <c r="R320" s="40"/>
    </row>
    <row r="321" spans="1:18" ht="15" x14ac:dyDescent="0.2">
      <c r="A321" s="32" t="s">
        <v>678</v>
      </c>
      <c r="B321" s="62">
        <v>14500</v>
      </c>
      <c r="C321" s="55">
        <v>1</v>
      </c>
      <c r="D321" s="75">
        <v>0.715931272029108</v>
      </c>
      <c r="E321" s="34">
        <v>13.63</v>
      </c>
      <c r="F321" s="33"/>
      <c r="G321" s="34">
        <v>26.78</v>
      </c>
      <c r="H321" s="33"/>
      <c r="I321" s="34">
        <v>66.23</v>
      </c>
      <c r="J321" s="33"/>
      <c r="K321" s="34">
        <v>131.97999999999999</v>
      </c>
      <c r="L321" s="33"/>
      <c r="M321" s="34">
        <v>263.48</v>
      </c>
      <c r="N321" s="33"/>
      <c r="O321" s="34">
        <v>657.98</v>
      </c>
      <c r="P321" s="35"/>
      <c r="Q321" s="33">
        <v>1315.48</v>
      </c>
      <c r="R321" s="35"/>
    </row>
    <row r="322" spans="1:18" ht="15" x14ac:dyDescent="0.2">
      <c r="A322" s="36" t="s">
        <v>680</v>
      </c>
      <c r="B322" s="63">
        <v>142</v>
      </c>
      <c r="C322" s="37">
        <v>1</v>
      </c>
      <c r="D322" s="74">
        <v>1.159840207162256</v>
      </c>
      <c r="E322" s="39">
        <v>30</v>
      </c>
      <c r="F322" s="38"/>
      <c r="G322" s="39">
        <v>127.64</v>
      </c>
      <c r="H322" s="38"/>
      <c r="I322" s="39">
        <v>322.94</v>
      </c>
      <c r="J322" s="38"/>
      <c r="K322" s="39">
        <v>648.44000000000005</v>
      </c>
      <c r="L322" s="38"/>
      <c r="M322" s="39">
        <v>1299.44</v>
      </c>
      <c r="N322" s="38"/>
      <c r="O322" s="39">
        <v>3297.44</v>
      </c>
      <c r="P322" s="40"/>
      <c r="Q322" s="38">
        <v>6627.44</v>
      </c>
      <c r="R322" s="40"/>
    </row>
    <row r="323" spans="1:18" ht="15" x14ac:dyDescent="0.2">
      <c r="A323" s="32" t="s">
        <v>104</v>
      </c>
      <c r="B323" s="62"/>
      <c r="C323" s="55"/>
      <c r="D323" s="75">
        <v>1.0865784449771823</v>
      </c>
      <c r="E323" s="34"/>
      <c r="F323" s="33"/>
      <c r="G323" s="34"/>
      <c r="H323" s="33"/>
      <c r="I323" s="34"/>
      <c r="J323" s="33"/>
      <c r="K323" s="34"/>
      <c r="L323" s="33"/>
      <c r="M323" s="34"/>
      <c r="N323" s="33"/>
      <c r="O323" s="34"/>
      <c r="P323" s="35"/>
      <c r="Q323" s="33"/>
      <c r="R323" s="35"/>
    </row>
    <row r="324" spans="1:18" ht="15" x14ac:dyDescent="0.2">
      <c r="A324" s="36" t="s">
        <v>681</v>
      </c>
      <c r="B324" s="63">
        <v>1797</v>
      </c>
      <c r="C324" s="37">
        <v>1</v>
      </c>
      <c r="D324" s="74"/>
      <c r="E324" s="39">
        <v>29.39</v>
      </c>
      <c r="F324" s="38"/>
      <c r="G324" s="39">
        <v>60.49</v>
      </c>
      <c r="H324" s="38"/>
      <c r="I324" s="39">
        <v>148.83000000000001</v>
      </c>
      <c r="J324" s="38"/>
      <c r="K324" s="39">
        <v>303.33</v>
      </c>
      <c r="L324" s="38"/>
      <c r="M324" s="39">
        <v>612.33000000000004</v>
      </c>
      <c r="N324" s="38"/>
      <c r="O324" s="39">
        <v>1550.58</v>
      </c>
      <c r="P324" s="40"/>
      <c r="Q324" s="38">
        <v>3101.1499999999996</v>
      </c>
      <c r="R324" s="40"/>
    </row>
    <row r="325" spans="1:18" ht="15" x14ac:dyDescent="0.2">
      <c r="A325" s="32" t="s">
        <v>683</v>
      </c>
      <c r="B325" s="62">
        <v>1050</v>
      </c>
      <c r="C325" s="55">
        <v>1</v>
      </c>
      <c r="D325" s="75">
        <v>0.47016431932847241</v>
      </c>
      <c r="E325" s="34">
        <v>10</v>
      </c>
      <c r="F325" s="33"/>
      <c r="G325" s="34">
        <v>23</v>
      </c>
      <c r="H325" s="33"/>
      <c r="I325" s="34">
        <v>53.75</v>
      </c>
      <c r="J325" s="33"/>
      <c r="K325" s="34">
        <v>120</v>
      </c>
      <c r="L325" s="33"/>
      <c r="M325" s="34">
        <v>252.5</v>
      </c>
      <c r="N325" s="33"/>
      <c r="O325" s="34">
        <v>665</v>
      </c>
      <c r="P325" s="35"/>
      <c r="Q325" s="33">
        <v>1352.5</v>
      </c>
      <c r="R325" s="35"/>
    </row>
    <row r="326" spans="1:18" ht="15" x14ac:dyDescent="0.2">
      <c r="A326" s="36" t="s">
        <v>684</v>
      </c>
      <c r="B326" s="63">
        <v>1972</v>
      </c>
      <c r="C326" s="37">
        <v>1</v>
      </c>
      <c r="D326" s="74">
        <v>1.1629166940025357</v>
      </c>
      <c r="E326" s="39">
        <v>18.3</v>
      </c>
      <c r="F326" s="38">
        <v>27.14</v>
      </c>
      <c r="G326" s="39">
        <v>43.02</v>
      </c>
      <c r="H326" s="38">
        <v>76.66</v>
      </c>
      <c r="I326" s="39">
        <v>102.72</v>
      </c>
      <c r="J326" s="38">
        <v>196.06</v>
      </c>
      <c r="K326" s="39">
        <v>202.22</v>
      </c>
      <c r="L326" s="38">
        <v>395.06</v>
      </c>
      <c r="M326" s="39">
        <v>401.22</v>
      </c>
      <c r="N326" s="38">
        <v>793.06</v>
      </c>
      <c r="O326" s="39">
        <v>999.98</v>
      </c>
      <c r="P326" s="40">
        <v>1987.06</v>
      </c>
      <c r="Q326" s="38">
        <v>1995.91</v>
      </c>
      <c r="R326" s="40">
        <v>3977.06</v>
      </c>
    </row>
    <row r="327" spans="1:18" ht="15" x14ac:dyDescent="0.2">
      <c r="A327" s="32" t="s">
        <v>685</v>
      </c>
      <c r="B327" s="62">
        <v>3800</v>
      </c>
      <c r="C327" s="55">
        <v>1</v>
      </c>
      <c r="D327" s="75">
        <v>1.21267806848335</v>
      </c>
      <c r="E327" s="34">
        <v>25</v>
      </c>
      <c r="F327" s="33"/>
      <c r="G327" s="34">
        <v>45.05</v>
      </c>
      <c r="H327" s="33"/>
      <c r="I327" s="34">
        <v>84.8</v>
      </c>
      <c r="J327" s="33"/>
      <c r="K327" s="34">
        <v>151.05000000000001</v>
      </c>
      <c r="L327" s="33"/>
      <c r="M327" s="34">
        <v>283.55</v>
      </c>
      <c r="N327" s="33"/>
      <c r="O327" s="34">
        <v>696.75</v>
      </c>
      <c r="P327" s="35"/>
      <c r="Q327" s="33">
        <v>1374.95</v>
      </c>
      <c r="R327" s="35"/>
    </row>
    <row r="328" spans="1:18" ht="15" x14ac:dyDescent="0.2">
      <c r="A328" s="36" t="s">
        <v>687</v>
      </c>
      <c r="B328" s="63">
        <v>1107</v>
      </c>
      <c r="C328" s="37">
        <v>1</v>
      </c>
      <c r="D328" s="74">
        <v>0.7874237351851946</v>
      </c>
      <c r="E328" s="39">
        <v>18.5</v>
      </c>
      <c r="F328" s="38"/>
      <c r="G328" s="39">
        <v>48.48</v>
      </c>
      <c r="H328" s="38"/>
      <c r="I328" s="39">
        <v>101.13</v>
      </c>
      <c r="J328" s="38"/>
      <c r="K328" s="39">
        <v>188.88</v>
      </c>
      <c r="L328" s="38"/>
      <c r="M328" s="39">
        <v>364.38</v>
      </c>
      <c r="N328" s="38"/>
      <c r="O328" s="39">
        <v>896.88</v>
      </c>
      <c r="P328" s="40"/>
      <c r="Q328" s="38">
        <v>1786.68</v>
      </c>
      <c r="R328" s="40"/>
    </row>
    <row r="329" spans="1:18" ht="15" x14ac:dyDescent="0.2">
      <c r="A329" s="32" t="s">
        <v>688</v>
      </c>
      <c r="B329" s="62">
        <v>1962</v>
      </c>
      <c r="C329" s="55">
        <v>1</v>
      </c>
      <c r="D329" s="75">
        <v>0.92765971514697976</v>
      </c>
      <c r="E329" s="34">
        <v>33.700000000000003</v>
      </c>
      <c r="F329" s="33"/>
      <c r="G329" s="34">
        <v>77.7</v>
      </c>
      <c r="H329" s="33"/>
      <c r="I329" s="34">
        <v>197.7</v>
      </c>
      <c r="J329" s="33"/>
      <c r="K329" s="34">
        <v>397.7</v>
      </c>
      <c r="L329" s="33"/>
      <c r="M329" s="34">
        <v>897.7</v>
      </c>
      <c r="N329" s="33"/>
      <c r="O329" s="34">
        <v>2416</v>
      </c>
      <c r="P329" s="35"/>
      <c r="Q329" s="33">
        <v>4965</v>
      </c>
      <c r="R329" s="35"/>
    </row>
    <row r="330" spans="1:18" ht="15" x14ac:dyDescent="0.2">
      <c r="A330" s="36" t="s">
        <v>690</v>
      </c>
      <c r="B330" s="63">
        <v>143</v>
      </c>
      <c r="C330" s="37">
        <v>1</v>
      </c>
      <c r="D330" s="74">
        <v>1.0749420236787501</v>
      </c>
      <c r="E330" s="39">
        <v>16.25</v>
      </c>
      <c r="F330" s="38"/>
      <c r="G330" s="39">
        <v>43.95</v>
      </c>
      <c r="H330" s="38"/>
      <c r="I330" s="39">
        <v>95.7</v>
      </c>
      <c r="J330" s="38"/>
      <c r="K330" s="39">
        <v>181.95</v>
      </c>
      <c r="L330" s="38"/>
      <c r="M330" s="39">
        <v>354.45</v>
      </c>
      <c r="N330" s="38"/>
      <c r="O330" s="39">
        <v>879.33</v>
      </c>
      <c r="P330" s="40"/>
      <c r="Q330" s="38">
        <v>1738.25</v>
      </c>
      <c r="R330" s="40"/>
    </row>
    <row r="331" spans="1:18" ht="15" x14ac:dyDescent="0.2">
      <c r="A331" s="32" t="s">
        <v>692</v>
      </c>
      <c r="B331" s="62">
        <v>600</v>
      </c>
      <c r="C331" s="55">
        <v>1</v>
      </c>
      <c r="D331" s="75">
        <v>1.0150685651690532</v>
      </c>
      <c r="E331" s="34">
        <v>7.5</v>
      </c>
      <c r="F331" s="33"/>
      <c r="G331" s="34">
        <v>17.5</v>
      </c>
      <c r="H331" s="33"/>
      <c r="I331" s="34">
        <v>32.5</v>
      </c>
      <c r="J331" s="33"/>
      <c r="K331" s="34">
        <v>57.5</v>
      </c>
      <c r="L331" s="33"/>
      <c r="M331" s="34">
        <v>107.5</v>
      </c>
      <c r="N331" s="33"/>
      <c r="O331" s="34">
        <v>257.5</v>
      </c>
      <c r="P331" s="35"/>
      <c r="Q331" s="33">
        <v>507.5</v>
      </c>
      <c r="R331" s="35"/>
    </row>
    <row r="332" spans="1:18" ht="15" x14ac:dyDescent="0.2">
      <c r="A332" s="36" t="s">
        <v>694</v>
      </c>
      <c r="B332" s="63">
        <v>120</v>
      </c>
      <c r="C332" s="37">
        <v>1</v>
      </c>
      <c r="D332" s="74"/>
      <c r="E332" s="39">
        <v>13.75</v>
      </c>
      <c r="F332" s="38"/>
      <c r="G332" s="39">
        <v>76</v>
      </c>
      <c r="H332" s="38"/>
      <c r="I332" s="39">
        <v>199.75</v>
      </c>
      <c r="J332" s="38"/>
      <c r="K332" s="39">
        <v>406</v>
      </c>
      <c r="L332" s="38"/>
      <c r="M332" s="39">
        <v>818.5</v>
      </c>
      <c r="N332" s="38"/>
      <c r="O332" s="39">
        <v>2076.63</v>
      </c>
      <c r="P332" s="40"/>
      <c r="Q332" s="38">
        <v>4173.5</v>
      </c>
      <c r="R332" s="40"/>
    </row>
    <row r="333" spans="1:18" ht="15" x14ac:dyDescent="0.2">
      <c r="A333" s="32" t="s">
        <v>696</v>
      </c>
      <c r="B333" s="62">
        <v>188</v>
      </c>
      <c r="C333" s="55">
        <v>1</v>
      </c>
      <c r="D333" s="75">
        <v>0.93010447422212128</v>
      </c>
      <c r="E333" s="34">
        <v>19.21</v>
      </c>
      <c r="F333" s="33"/>
      <c r="G333" s="34">
        <v>56.46</v>
      </c>
      <c r="H333" s="33"/>
      <c r="I333" s="34">
        <v>142.71</v>
      </c>
      <c r="J333" s="33"/>
      <c r="K333" s="34">
        <v>286.45999999999998</v>
      </c>
      <c r="L333" s="33"/>
      <c r="M333" s="34">
        <v>573.96</v>
      </c>
      <c r="N333" s="33"/>
      <c r="O333" s="34">
        <v>1463.03</v>
      </c>
      <c r="P333" s="35"/>
      <c r="Q333" s="33">
        <v>2923.06</v>
      </c>
      <c r="R333" s="35"/>
    </row>
    <row r="334" spans="1:18" ht="15" x14ac:dyDescent="0.2">
      <c r="A334" s="36" t="s">
        <v>105</v>
      </c>
      <c r="B334" s="63">
        <v>1500</v>
      </c>
      <c r="C334" s="37">
        <v>1</v>
      </c>
      <c r="D334" s="74">
        <v>1.0156160368350939</v>
      </c>
      <c r="E334" s="39">
        <v>18.45</v>
      </c>
      <c r="F334" s="38"/>
      <c r="G334" s="39">
        <v>40.450000000000003</v>
      </c>
      <c r="H334" s="38"/>
      <c r="I334" s="39">
        <v>73.45</v>
      </c>
      <c r="J334" s="38"/>
      <c r="K334" s="39">
        <v>128.44999999999999</v>
      </c>
      <c r="L334" s="38"/>
      <c r="M334" s="39">
        <v>238.45</v>
      </c>
      <c r="N334" s="38"/>
      <c r="O334" s="39">
        <v>583.75</v>
      </c>
      <c r="P334" s="40"/>
      <c r="Q334" s="38">
        <v>1167.5</v>
      </c>
      <c r="R334" s="40"/>
    </row>
    <row r="335" spans="1:18" ht="15" x14ac:dyDescent="0.2">
      <c r="A335" s="32" t="s">
        <v>699</v>
      </c>
      <c r="B335" s="62">
        <v>2879</v>
      </c>
      <c r="C335" s="55">
        <v>2</v>
      </c>
      <c r="D335" s="75"/>
      <c r="E335" s="34"/>
      <c r="F335" s="33"/>
      <c r="G335" s="34"/>
      <c r="H335" s="33"/>
      <c r="I335" s="34"/>
      <c r="J335" s="33"/>
      <c r="K335" s="34"/>
      <c r="L335" s="33"/>
      <c r="M335" s="34"/>
      <c r="N335" s="33"/>
      <c r="O335" s="34"/>
      <c r="P335" s="35"/>
      <c r="Q335" s="33"/>
      <c r="R335" s="35"/>
    </row>
    <row r="336" spans="1:18" ht="25.5" x14ac:dyDescent="0.2">
      <c r="A336" s="36" t="s">
        <v>700</v>
      </c>
      <c r="B336" s="63"/>
      <c r="C336" s="37"/>
      <c r="D336" s="74">
        <v>1.2563211814095394</v>
      </c>
      <c r="E336" s="39"/>
      <c r="F336" s="38"/>
      <c r="G336" s="39"/>
      <c r="H336" s="38"/>
      <c r="I336" s="39"/>
      <c r="J336" s="38"/>
      <c r="K336" s="39"/>
      <c r="L336" s="38"/>
      <c r="M336" s="39"/>
      <c r="N336" s="38"/>
      <c r="O336" s="39"/>
      <c r="P336" s="40"/>
      <c r="Q336" s="38"/>
      <c r="R336" s="40"/>
    </row>
    <row r="337" spans="1:18" ht="15" x14ac:dyDescent="0.2">
      <c r="A337" s="32" t="s">
        <v>106</v>
      </c>
      <c r="B337" s="62">
        <v>27116</v>
      </c>
      <c r="C337" s="55">
        <v>1</v>
      </c>
      <c r="D337" s="75">
        <v>0.93456235652997088</v>
      </c>
      <c r="E337" s="34">
        <v>20.99</v>
      </c>
      <c r="F337" s="33"/>
      <c r="G337" s="34">
        <v>38.29</v>
      </c>
      <c r="H337" s="33"/>
      <c r="I337" s="34">
        <v>92.24</v>
      </c>
      <c r="J337" s="33"/>
      <c r="K337" s="34">
        <v>191.49</v>
      </c>
      <c r="L337" s="33"/>
      <c r="M337" s="34">
        <v>389.99</v>
      </c>
      <c r="N337" s="33"/>
      <c r="O337" s="34">
        <v>991.78</v>
      </c>
      <c r="P337" s="35"/>
      <c r="Q337" s="33">
        <v>2026.26</v>
      </c>
      <c r="R337" s="35"/>
    </row>
    <row r="338" spans="1:18" ht="15" x14ac:dyDescent="0.2">
      <c r="A338" s="36" t="s">
        <v>702</v>
      </c>
      <c r="B338" s="63"/>
      <c r="C338" s="37"/>
      <c r="D338" s="74"/>
      <c r="E338" s="39"/>
      <c r="F338" s="38"/>
      <c r="G338" s="39"/>
      <c r="H338" s="38"/>
      <c r="I338" s="39"/>
      <c r="J338" s="38"/>
      <c r="K338" s="39"/>
      <c r="L338" s="38"/>
      <c r="M338" s="39"/>
      <c r="N338" s="38"/>
      <c r="O338" s="39"/>
      <c r="P338" s="40"/>
      <c r="Q338" s="38"/>
      <c r="R338" s="40"/>
    </row>
    <row r="339" spans="1:18" ht="15" x14ac:dyDescent="0.2">
      <c r="A339" s="32" t="s">
        <v>703</v>
      </c>
      <c r="B339" s="62">
        <v>240</v>
      </c>
      <c r="C339" s="55">
        <v>1</v>
      </c>
      <c r="D339" s="75"/>
      <c r="E339" s="34">
        <v>100</v>
      </c>
      <c r="F339" s="33"/>
      <c r="G339" s="34">
        <v>114.25</v>
      </c>
      <c r="H339" s="33"/>
      <c r="I339" s="34">
        <v>140.5</v>
      </c>
      <c r="J339" s="33"/>
      <c r="K339" s="34">
        <v>184.25</v>
      </c>
      <c r="L339" s="33"/>
      <c r="M339" s="34">
        <v>271.75</v>
      </c>
      <c r="N339" s="33"/>
      <c r="O339" s="34">
        <v>572.25</v>
      </c>
      <c r="P339" s="35"/>
      <c r="Q339" s="33">
        <v>1016.75</v>
      </c>
      <c r="R339" s="35"/>
    </row>
    <row r="340" spans="1:18" ht="15" x14ac:dyDescent="0.2">
      <c r="A340" s="36" t="s">
        <v>704</v>
      </c>
      <c r="B340" s="63">
        <v>3175</v>
      </c>
      <c r="C340" s="37">
        <v>1</v>
      </c>
      <c r="D340" s="74">
        <v>1.349400669827348</v>
      </c>
      <c r="E340" s="39">
        <v>16</v>
      </c>
      <c r="F340" s="38"/>
      <c r="G340" s="39">
        <v>22</v>
      </c>
      <c r="H340" s="38"/>
      <c r="I340" s="39">
        <v>37</v>
      </c>
      <c r="J340" s="38"/>
      <c r="K340" s="39">
        <v>62</v>
      </c>
      <c r="L340" s="38"/>
      <c r="M340" s="39">
        <v>112</v>
      </c>
      <c r="N340" s="38"/>
      <c r="O340" s="39">
        <v>262</v>
      </c>
      <c r="P340" s="40"/>
      <c r="Q340" s="38">
        <v>512</v>
      </c>
      <c r="R340" s="40"/>
    </row>
    <row r="341" spans="1:18" ht="15" x14ac:dyDescent="0.2">
      <c r="A341" s="32" t="s">
        <v>707</v>
      </c>
      <c r="B341" s="62">
        <v>165000</v>
      </c>
      <c r="C341" s="55">
        <v>1</v>
      </c>
      <c r="D341" s="75">
        <v>1.5381523104794437</v>
      </c>
      <c r="E341" s="34">
        <v>11.5</v>
      </c>
      <c r="F341" s="33">
        <v>14.95</v>
      </c>
      <c r="G341" s="34">
        <v>35.799999999999997</v>
      </c>
      <c r="H341" s="33">
        <v>46.45</v>
      </c>
      <c r="I341" s="34">
        <v>72.25</v>
      </c>
      <c r="J341" s="33">
        <v>93.7</v>
      </c>
      <c r="K341" s="34">
        <v>133</v>
      </c>
      <c r="L341" s="33">
        <v>172.45</v>
      </c>
      <c r="M341" s="34">
        <v>254.5</v>
      </c>
      <c r="N341" s="33">
        <v>329.95</v>
      </c>
      <c r="O341" s="34">
        <v>631</v>
      </c>
      <c r="P341" s="35">
        <v>818.05</v>
      </c>
      <c r="Q341" s="33">
        <v>1256.5999999999999</v>
      </c>
      <c r="R341" s="35">
        <v>1629.08</v>
      </c>
    </row>
    <row r="342" spans="1:18" ht="15" x14ac:dyDescent="0.2">
      <c r="A342" s="36" t="s">
        <v>107</v>
      </c>
      <c r="B342" s="63"/>
      <c r="C342" s="37"/>
      <c r="D342" s="74">
        <v>1.0949646951901566</v>
      </c>
      <c r="E342" s="39"/>
      <c r="F342" s="38"/>
      <c r="G342" s="39"/>
      <c r="H342" s="38"/>
      <c r="I342" s="39"/>
      <c r="J342" s="38"/>
      <c r="K342" s="39"/>
      <c r="L342" s="38"/>
      <c r="M342" s="39"/>
      <c r="N342" s="38"/>
      <c r="O342" s="39"/>
      <c r="P342" s="40"/>
      <c r="Q342" s="38"/>
      <c r="R342" s="40"/>
    </row>
    <row r="343" spans="1:18" ht="15" x14ac:dyDescent="0.2">
      <c r="A343" s="32" t="s">
        <v>711</v>
      </c>
      <c r="B343" s="62">
        <v>300</v>
      </c>
      <c r="C343" s="55">
        <v>1</v>
      </c>
      <c r="D343" s="75">
        <v>1.379206501725813</v>
      </c>
      <c r="E343" s="34">
        <v>24.5</v>
      </c>
      <c r="F343" s="33"/>
      <c r="G343" s="34">
        <v>49.7</v>
      </c>
      <c r="H343" s="33"/>
      <c r="I343" s="34">
        <v>91.7</v>
      </c>
      <c r="J343" s="33"/>
      <c r="K343" s="34">
        <v>161.69999999999999</v>
      </c>
      <c r="L343" s="33"/>
      <c r="M343" s="34">
        <v>301.7</v>
      </c>
      <c r="N343" s="33"/>
      <c r="O343" s="34">
        <v>758.45</v>
      </c>
      <c r="P343" s="35"/>
      <c r="Q343" s="33">
        <v>1519.7</v>
      </c>
      <c r="R343" s="35"/>
    </row>
    <row r="344" spans="1:18" ht="15" x14ac:dyDescent="0.2">
      <c r="A344" s="36" t="s">
        <v>713</v>
      </c>
      <c r="B344" s="63">
        <v>310</v>
      </c>
      <c r="C344" s="37">
        <v>1</v>
      </c>
      <c r="D344" s="74">
        <v>1.0008798447863556</v>
      </c>
      <c r="E344" s="39">
        <v>9</v>
      </c>
      <c r="F344" s="38"/>
      <c r="G344" s="39">
        <v>27</v>
      </c>
      <c r="H344" s="38"/>
      <c r="I344" s="39">
        <v>57</v>
      </c>
      <c r="J344" s="38"/>
      <c r="K344" s="39">
        <v>107</v>
      </c>
      <c r="L344" s="38"/>
      <c r="M344" s="39">
        <v>207</v>
      </c>
      <c r="N344" s="38"/>
      <c r="O344" s="39">
        <v>511.5</v>
      </c>
      <c r="P344" s="40"/>
      <c r="Q344" s="38">
        <v>1019</v>
      </c>
      <c r="R344" s="40"/>
    </row>
    <row r="345" spans="1:18" ht="15" x14ac:dyDescent="0.2">
      <c r="A345" s="32" t="s">
        <v>715</v>
      </c>
      <c r="B345" s="62">
        <v>165</v>
      </c>
      <c r="C345" s="55">
        <v>1</v>
      </c>
      <c r="D345" s="75"/>
      <c r="E345" s="34">
        <v>25</v>
      </c>
      <c r="F345" s="33"/>
      <c r="G345" s="34">
        <v>51.7</v>
      </c>
      <c r="H345" s="33"/>
      <c r="I345" s="34">
        <v>101.45</v>
      </c>
      <c r="J345" s="33"/>
      <c r="K345" s="34">
        <v>188.95</v>
      </c>
      <c r="L345" s="33"/>
      <c r="M345" s="34">
        <v>363.95</v>
      </c>
      <c r="N345" s="33"/>
      <c r="O345" s="34">
        <v>926.45</v>
      </c>
      <c r="P345" s="35"/>
      <c r="Q345" s="33">
        <v>1863.95</v>
      </c>
      <c r="R345" s="35"/>
    </row>
    <row r="346" spans="1:18" ht="15" x14ac:dyDescent="0.2">
      <c r="A346" s="36" t="s">
        <v>717</v>
      </c>
      <c r="B346" s="63">
        <v>680</v>
      </c>
      <c r="C346" s="37">
        <v>1</v>
      </c>
      <c r="D346" s="74">
        <v>0.8717939883093242</v>
      </c>
      <c r="E346" s="39">
        <v>13.25</v>
      </c>
      <c r="F346" s="38"/>
      <c r="G346" s="39">
        <v>26.25</v>
      </c>
      <c r="H346" s="38"/>
      <c r="I346" s="39">
        <v>45.75</v>
      </c>
      <c r="J346" s="38"/>
      <c r="K346" s="39">
        <v>95.75</v>
      </c>
      <c r="L346" s="38"/>
      <c r="M346" s="39">
        <v>195.75</v>
      </c>
      <c r="N346" s="38"/>
      <c r="O346" s="39">
        <v>532.5</v>
      </c>
      <c r="P346" s="40"/>
      <c r="Q346" s="38">
        <v>1082.5</v>
      </c>
      <c r="R346" s="40"/>
    </row>
    <row r="347" spans="1:18" ht="15" x14ac:dyDescent="0.2">
      <c r="A347" s="32" t="s">
        <v>719</v>
      </c>
      <c r="B347" s="62">
        <v>6680</v>
      </c>
      <c r="C347" s="55">
        <v>1</v>
      </c>
      <c r="D347" s="75">
        <v>1.2468049404968562</v>
      </c>
      <c r="E347" s="34">
        <v>22.1</v>
      </c>
      <c r="F347" s="33"/>
      <c r="G347" s="34">
        <v>51.5</v>
      </c>
      <c r="H347" s="33"/>
      <c r="I347" s="34">
        <v>114.5</v>
      </c>
      <c r="J347" s="33"/>
      <c r="K347" s="34">
        <v>219.5</v>
      </c>
      <c r="L347" s="33"/>
      <c r="M347" s="34">
        <v>429.5</v>
      </c>
      <c r="N347" s="33"/>
      <c r="O347" s="34">
        <v>1059.5</v>
      </c>
      <c r="P347" s="35"/>
      <c r="Q347" s="33">
        <v>2109.5</v>
      </c>
      <c r="R347" s="35"/>
    </row>
    <row r="348" spans="1:18" ht="15" x14ac:dyDescent="0.2">
      <c r="A348" s="36" t="s">
        <v>722</v>
      </c>
      <c r="B348" s="63">
        <v>1635</v>
      </c>
      <c r="C348" s="37">
        <v>1</v>
      </c>
      <c r="D348" s="74">
        <v>1.4893586521455833</v>
      </c>
      <c r="E348" s="39">
        <v>58.09</v>
      </c>
      <c r="F348" s="38"/>
      <c r="G348" s="39">
        <v>102.09</v>
      </c>
      <c r="H348" s="38"/>
      <c r="I348" s="39">
        <v>184.59</v>
      </c>
      <c r="J348" s="38"/>
      <c r="K348" s="39">
        <v>322.08999999999997</v>
      </c>
      <c r="L348" s="38"/>
      <c r="M348" s="39">
        <v>597.09</v>
      </c>
      <c r="N348" s="38"/>
      <c r="O348" s="39">
        <v>1422.09</v>
      </c>
      <c r="P348" s="40"/>
      <c r="Q348" s="38">
        <v>2797.09</v>
      </c>
      <c r="R348" s="40"/>
    </row>
    <row r="349" spans="1:18" ht="15" x14ac:dyDescent="0.2">
      <c r="A349" s="32" t="s">
        <v>724</v>
      </c>
      <c r="B349" s="62">
        <v>2691</v>
      </c>
      <c r="C349" s="55">
        <v>1</v>
      </c>
      <c r="D349" s="75">
        <v>0.74353641351457367</v>
      </c>
      <c r="E349" s="34">
        <v>16</v>
      </c>
      <c r="F349" s="33"/>
      <c r="G349" s="34">
        <v>36.18</v>
      </c>
      <c r="H349" s="33"/>
      <c r="I349" s="34">
        <v>71.13</v>
      </c>
      <c r="J349" s="33"/>
      <c r="K349" s="34">
        <v>129.38</v>
      </c>
      <c r="L349" s="33"/>
      <c r="M349" s="34">
        <v>245.88</v>
      </c>
      <c r="N349" s="33"/>
      <c r="O349" s="34">
        <v>600.66</v>
      </c>
      <c r="P349" s="35"/>
      <c r="Q349" s="33">
        <v>1193.8800000000001</v>
      </c>
      <c r="R349" s="35"/>
    </row>
    <row r="350" spans="1:18" ht="15" x14ac:dyDescent="0.2">
      <c r="A350" s="36" t="s">
        <v>725</v>
      </c>
      <c r="B350" s="63">
        <v>213</v>
      </c>
      <c r="C350" s="37">
        <v>1</v>
      </c>
      <c r="D350" s="74">
        <v>1.0137950116605399</v>
      </c>
      <c r="E350" s="39">
        <v>24</v>
      </c>
      <c r="F350" s="38"/>
      <c r="G350" s="39">
        <v>60.7</v>
      </c>
      <c r="H350" s="38"/>
      <c r="I350" s="39">
        <v>150.69999999999999</v>
      </c>
      <c r="J350" s="38"/>
      <c r="K350" s="39">
        <v>300.7</v>
      </c>
      <c r="L350" s="38"/>
      <c r="M350" s="39">
        <v>600.70000000000005</v>
      </c>
      <c r="N350" s="38"/>
      <c r="O350" s="39">
        <v>1536.7</v>
      </c>
      <c r="P350" s="40"/>
      <c r="Q350" s="38">
        <v>3096.7</v>
      </c>
      <c r="R350" s="40"/>
    </row>
    <row r="351" spans="1:18" ht="15" x14ac:dyDescent="0.2">
      <c r="A351" s="32" t="s">
        <v>727</v>
      </c>
      <c r="B351" s="62"/>
      <c r="C351" s="55"/>
      <c r="D351" s="75">
        <v>1.187094814424007</v>
      </c>
      <c r="E351" s="34">
        <v>40</v>
      </c>
      <c r="F351" s="33"/>
      <c r="G351" s="34">
        <v>128.4</v>
      </c>
      <c r="H351" s="33"/>
      <c r="I351" s="34">
        <v>307.2</v>
      </c>
      <c r="J351" s="33"/>
      <c r="K351" s="34">
        <v>620.29999999999995</v>
      </c>
      <c r="L351" s="33"/>
      <c r="M351" s="34">
        <v>1247.8</v>
      </c>
      <c r="N351" s="33"/>
      <c r="O351" s="34">
        <v>3190.3</v>
      </c>
      <c r="P351" s="35"/>
      <c r="Q351" s="33"/>
      <c r="R351" s="35"/>
    </row>
    <row r="352" spans="1:18" ht="15" x14ac:dyDescent="0.2">
      <c r="A352" s="36" t="s">
        <v>729</v>
      </c>
      <c r="B352" s="63">
        <v>225</v>
      </c>
      <c r="C352" s="37">
        <v>1</v>
      </c>
      <c r="D352" s="74"/>
      <c r="E352" s="39">
        <v>40</v>
      </c>
      <c r="F352" s="38"/>
      <c r="G352" s="39">
        <v>128.4</v>
      </c>
      <c r="H352" s="38"/>
      <c r="I352" s="39">
        <v>306.60000000000002</v>
      </c>
      <c r="J352" s="38"/>
      <c r="K352" s="39">
        <v>614.1</v>
      </c>
      <c r="L352" s="38"/>
      <c r="M352" s="39">
        <v>1229.0999999999999</v>
      </c>
      <c r="N352" s="38"/>
      <c r="O352" s="39">
        <v>3134.1</v>
      </c>
      <c r="P352" s="40"/>
      <c r="Q352" s="38">
        <v>6309.1</v>
      </c>
      <c r="R352" s="40"/>
    </row>
    <row r="353" spans="1:18" ht="15" x14ac:dyDescent="0.2">
      <c r="A353" s="32" t="s">
        <v>731</v>
      </c>
      <c r="B353" s="62">
        <v>300</v>
      </c>
      <c r="C353" s="55">
        <v>1</v>
      </c>
      <c r="D353" s="75"/>
      <c r="E353" s="34">
        <v>18</v>
      </c>
      <c r="F353" s="33"/>
      <c r="G353" s="34">
        <v>60.8</v>
      </c>
      <c r="H353" s="33"/>
      <c r="I353" s="34">
        <v>144.80000000000001</v>
      </c>
      <c r="J353" s="33"/>
      <c r="K353" s="34">
        <v>284.8</v>
      </c>
      <c r="L353" s="33"/>
      <c r="M353" s="34">
        <v>564.79999999999995</v>
      </c>
      <c r="N353" s="33"/>
      <c r="O353" s="34">
        <v>1426.8</v>
      </c>
      <c r="P353" s="35"/>
      <c r="Q353" s="33">
        <v>2866.8</v>
      </c>
      <c r="R353" s="35"/>
    </row>
    <row r="354" spans="1:18" ht="15" x14ac:dyDescent="0.2">
      <c r="A354" s="36" t="s">
        <v>732</v>
      </c>
      <c r="B354" s="63">
        <v>2126</v>
      </c>
      <c r="C354" s="37">
        <v>1</v>
      </c>
      <c r="D354" s="74">
        <v>0.79883375147633295</v>
      </c>
      <c r="E354" s="39">
        <v>14</v>
      </c>
      <c r="F354" s="38"/>
      <c r="G354" s="39">
        <v>34.4</v>
      </c>
      <c r="H354" s="38"/>
      <c r="I354" s="39">
        <v>91.51</v>
      </c>
      <c r="J354" s="38"/>
      <c r="K354" s="39">
        <v>186.68</v>
      </c>
      <c r="L354" s="38"/>
      <c r="M354" s="39">
        <v>377.03</v>
      </c>
      <c r="N354" s="38"/>
      <c r="O354" s="39">
        <v>957.51800000000003</v>
      </c>
      <c r="P354" s="40"/>
      <c r="Q354" s="38">
        <v>1917.84</v>
      </c>
      <c r="R354" s="40"/>
    </row>
    <row r="355" spans="1:18" ht="15" x14ac:dyDescent="0.2">
      <c r="A355" s="32" t="s">
        <v>108</v>
      </c>
      <c r="B355" s="62">
        <v>675686</v>
      </c>
      <c r="C355" s="55">
        <v>1</v>
      </c>
      <c r="D355" s="75">
        <v>1.2927510197373351</v>
      </c>
      <c r="E355" s="34">
        <v>11</v>
      </c>
      <c r="F355" s="33"/>
      <c r="G355" s="34">
        <v>50.84</v>
      </c>
      <c r="H355" s="33"/>
      <c r="I355" s="34">
        <v>110.6</v>
      </c>
      <c r="J355" s="33"/>
      <c r="K355" s="34">
        <v>210.2</v>
      </c>
      <c r="L355" s="33"/>
      <c r="M355" s="34">
        <v>409.4</v>
      </c>
      <c r="N355" s="33"/>
      <c r="O355" s="34">
        <v>1017.9</v>
      </c>
      <c r="P355" s="35"/>
      <c r="Q355" s="33">
        <v>2032.08</v>
      </c>
      <c r="R355" s="35"/>
    </row>
    <row r="356" spans="1:18" ht="15" x14ac:dyDescent="0.2">
      <c r="A356" s="36" t="s">
        <v>735</v>
      </c>
      <c r="B356" s="63"/>
      <c r="C356" s="37"/>
      <c r="D356" s="74">
        <v>0.83517332744535222</v>
      </c>
      <c r="E356" s="39">
        <v>30</v>
      </c>
      <c r="F356" s="38"/>
      <c r="G356" s="39">
        <v>57</v>
      </c>
      <c r="H356" s="38"/>
      <c r="I356" s="39">
        <v>102</v>
      </c>
      <c r="J356" s="38"/>
      <c r="K356" s="39">
        <v>177</v>
      </c>
      <c r="L356" s="38"/>
      <c r="M356" s="39">
        <v>327</v>
      </c>
      <c r="N356" s="38"/>
      <c r="O356" s="39">
        <v>814</v>
      </c>
      <c r="P356" s="40"/>
      <c r="Q356" s="38">
        <v>1619</v>
      </c>
      <c r="R356" s="40"/>
    </row>
    <row r="357" spans="1:18" ht="15" x14ac:dyDescent="0.2">
      <c r="A357" s="32" t="s">
        <v>737</v>
      </c>
      <c r="B357" s="62"/>
      <c r="C357" s="55"/>
      <c r="D357" s="75">
        <v>0.74123289350953858</v>
      </c>
      <c r="E357" s="34">
        <v>18.5</v>
      </c>
      <c r="F357" s="33"/>
      <c r="G357" s="34">
        <v>82.1</v>
      </c>
      <c r="H357" s="33"/>
      <c r="I357" s="34">
        <v>211.1</v>
      </c>
      <c r="J357" s="33"/>
      <c r="K357" s="34">
        <v>426.1</v>
      </c>
      <c r="L357" s="33"/>
      <c r="M357" s="34">
        <v>856.1</v>
      </c>
      <c r="N357" s="33"/>
      <c r="O357" s="34">
        <v>2157.62</v>
      </c>
      <c r="P357" s="35"/>
      <c r="Q357" s="33">
        <v>4335.5</v>
      </c>
      <c r="R357" s="35"/>
    </row>
    <row r="358" spans="1:18" ht="15" x14ac:dyDescent="0.2">
      <c r="A358" s="36" t="s">
        <v>740</v>
      </c>
      <c r="B358" s="63"/>
      <c r="C358" s="37"/>
      <c r="D358" s="74"/>
      <c r="E358" s="39">
        <v>18.8</v>
      </c>
      <c r="F358" s="38"/>
      <c r="G358" s="39">
        <v>70.8</v>
      </c>
      <c r="H358" s="38"/>
      <c r="I358" s="39">
        <v>175.8</v>
      </c>
      <c r="J358" s="38"/>
      <c r="K358" s="39">
        <v>350.8</v>
      </c>
      <c r="L358" s="38"/>
      <c r="M358" s="39">
        <v>700.8</v>
      </c>
      <c r="N358" s="38"/>
      <c r="O358" s="39">
        <v>1795.39</v>
      </c>
      <c r="P358" s="40"/>
      <c r="Q358" s="38">
        <v>3587.26</v>
      </c>
      <c r="R358" s="40"/>
    </row>
    <row r="359" spans="1:18" ht="15" x14ac:dyDescent="0.2">
      <c r="A359" s="32" t="s">
        <v>741</v>
      </c>
      <c r="B359" s="62">
        <v>10705</v>
      </c>
      <c r="C359" s="55">
        <v>1</v>
      </c>
      <c r="D359" s="75">
        <v>1.2514913277412023</v>
      </c>
      <c r="E359" s="34">
        <v>14.7</v>
      </c>
      <c r="F359" s="33"/>
      <c r="G359" s="34">
        <v>77</v>
      </c>
      <c r="H359" s="33"/>
      <c r="I359" s="34">
        <v>187.4</v>
      </c>
      <c r="J359" s="33"/>
      <c r="K359" s="34">
        <v>371.4</v>
      </c>
      <c r="L359" s="33"/>
      <c r="M359" s="34">
        <v>739.4</v>
      </c>
      <c r="N359" s="33"/>
      <c r="O359" s="34">
        <v>1911.8420600000002</v>
      </c>
      <c r="P359" s="35"/>
      <c r="Q359" s="33">
        <v>3698.5</v>
      </c>
      <c r="R359" s="35"/>
    </row>
    <row r="360" spans="1:18" ht="15" x14ac:dyDescent="0.2">
      <c r="A360" s="36" t="s">
        <v>743</v>
      </c>
      <c r="B360" s="63">
        <v>1773</v>
      </c>
      <c r="C360" s="37">
        <v>1</v>
      </c>
      <c r="D360" s="74">
        <v>1.1882525064473304</v>
      </c>
      <c r="E360" s="39">
        <v>27.78</v>
      </c>
      <c r="F360" s="38"/>
      <c r="G360" s="39">
        <v>59.62</v>
      </c>
      <c r="H360" s="38"/>
      <c r="I360" s="39">
        <v>146.44</v>
      </c>
      <c r="J360" s="38"/>
      <c r="K360" s="39">
        <v>339.44</v>
      </c>
      <c r="L360" s="38"/>
      <c r="M360" s="39">
        <v>725.44</v>
      </c>
      <c r="N360" s="38"/>
      <c r="O360" s="39">
        <v>1925.11</v>
      </c>
      <c r="P360" s="40"/>
      <c r="Q360" s="38">
        <v>3924.56</v>
      </c>
      <c r="R360" s="40"/>
    </row>
    <row r="361" spans="1:18" ht="15" x14ac:dyDescent="0.2">
      <c r="A361" s="32" t="s">
        <v>745</v>
      </c>
      <c r="B361" s="62">
        <v>15309</v>
      </c>
      <c r="C361" s="55">
        <v>1</v>
      </c>
      <c r="D361" s="75">
        <v>1.0527629583775604</v>
      </c>
      <c r="E361" s="34">
        <v>31.34</v>
      </c>
      <c r="F361" s="33"/>
      <c r="G361" s="34">
        <v>54.61</v>
      </c>
      <c r="H361" s="33"/>
      <c r="I361" s="34">
        <v>121.12</v>
      </c>
      <c r="J361" s="33"/>
      <c r="K361" s="34">
        <v>274.87</v>
      </c>
      <c r="L361" s="33"/>
      <c r="M361" s="34">
        <v>582.37</v>
      </c>
      <c r="N361" s="33"/>
      <c r="O361" s="34">
        <v>1551.87</v>
      </c>
      <c r="P361" s="35"/>
      <c r="Q361" s="33">
        <v>3167.72</v>
      </c>
      <c r="R361" s="35"/>
    </row>
    <row r="362" spans="1:18" ht="25.5" x14ac:dyDescent="0.2">
      <c r="A362" s="36" t="s">
        <v>747</v>
      </c>
      <c r="B362" s="63">
        <v>82</v>
      </c>
      <c r="C362" s="37">
        <v>1</v>
      </c>
      <c r="D362" s="74">
        <v>0.42263919223496083</v>
      </c>
      <c r="E362" s="39">
        <v>50</v>
      </c>
      <c r="F362" s="38">
        <v>100</v>
      </c>
      <c r="G362" s="39">
        <v>75</v>
      </c>
      <c r="H362" s="38">
        <v>150</v>
      </c>
      <c r="I362" s="39">
        <v>116.25</v>
      </c>
      <c r="J362" s="38">
        <v>232.5</v>
      </c>
      <c r="K362" s="39">
        <v>185</v>
      </c>
      <c r="L362" s="38">
        <v>370</v>
      </c>
      <c r="M362" s="39">
        <v>372.5</v>
      </c>
      <c r="N362" s="38">
        <v>745</v>
      </c>
      <c r="O362" s="39">
        <v>1115</v>
      </c>
      <c r="P362" s="40">
        <v>2230</v>
      </c>
      <c r="Q362" s="38">
        <v>2302.5</v>
      </c>
      <c r="R362" s="40">
        <v>4605</v>
      </c>
    </row>
    <row r="363" spans="1:18" ht="15" x14ac:dyDescent="0.2">
      <c r="A363" s="32" t="s">
        <v>750</v>
      </c>
      <c r="B363" s="62">
        <v>2322</v>
      </c>
      <c r="C363" s="55">
        <v>1</v>
      </c>
      <c r="D363" s="75">
        <v>1.2161728968429693</v>
      </c>
      <c r="E363" s="34">
        <v>21.64</v>
      </c>
      <c r="F363" s="33"/>
      <c r="G363" s="34">
        <v>63.55</v>
      </c>
      <c r="H363" s="33"/>
      <c r="I363" s="34">
        <v>141.85</v>
      </c>
      <c r="J363" s="33"/>
      <c r="K363" s="34">
        <v>272.35000000000002</v>
      </c>
      <c r="L363" s="33"/>
      <c r="M363" s="34">
        <v>533.35</v>
      </c>
      <c r="N363" s="33"/>
      <c r="O363" s="34">
        <v>1337.05</v>
      </c>
      <c r="P363" s="35"/>
      <c r="Q363" s="33">
        <v>1728.8000000000002</v>
      </c>
      <c r="R363" s="35"/>
    </row>
    <row r="364" spans="1:18" ht="15" x14ac:dyDescent="0.2">
      <c r="A364" s="36" t="s">
        <v>753</v>
      </c>
      <c r="B364" s="63">
        <v>6000</v>
      </c>
      <c r="C364" s="37">
        <v>1</v>
      </c>
      <c r="D364" s="74">
        <v>1.0535247151279867</v>
      </c>
      <c r="E364" s="39">
        <v>18</v>
      </c>
      <c r="F364" s="38"/>
      <c r="G364" s="39">
        <v>48.5</v>
      </c>
      <c r="H364" s="38"/>
      <c r="I364" s="39">
        <v>112.5</v>
      </c>
      <c r="J364" s="38"/>
      <c r="K364" s="39">
        <v>227.5</v>
      </c>
      <c r="L364" s="38"/>
      <c r="M364" s="39">
        <v>457.5</v>
      </c>
      <c r="N364" s="38"/>
      <c r="O364" s="39">
        <v>1159.5</v>
      </c>
      <c r="P364" s="40"/>
      <c r="Q364" s="38">
        <v>2329.5</v>
      </c>
      <c r="R364" s="40"/>
    </row>
    <row r="365" spans="1:18" ht="15" x14ac:dyDescent="0.2">
      <c r="A365" s="32" t="s">
        <v>754</v>
      </c>
      <c r="B365" s="62">
        <v>4780</v>
      </c>
      <c r="C365" s="55">
        <v>1</v>
      </c>
      <c r="D365" s="75">
        <v>1.0382419854297384</v>
      </c>
      <c r="E365" s="34">
        <v>18.399999999999999</v>
      </c>
      <c r="F365" s="33"/>
      <c r="G365" s="34">
        <v>47.2</v>
      </c>
      <c r="H365" s="33"/>
      <c r="I365" s="34">
        <v>104.2</v>
      </c>
      <c r="J365" s="33"/>
      <c r="K365" s="34">
        <v>199.2</v>
      </c>
      <c r="L365" s="33"/>
      <c r="M365" s="34">
        <v>389.2</v>
      </c>
      <c r="N365" s="33"/>
      <c r="O365" s="34">
        <v>974.83999999999992</v>
      </c>
      <c r="P365" s="35"/>
      <c r="Q365" s="33">
        <v>1938.6399999999999</v>
      </c>
      <c r="R365" s="35"/>
    </row>
    <row r="366" spans="1:18" ht="15" x14ac:dyDescent="0.2">
      <c r="A366" s="36" t="s">
        <v>755</v>
      </c>
      <c r="B366" s="63">
        <v>60</v>
      </c>
      <c r="C366" s="37">
        <v>1</v>
      </c>
      <c r="D366" s="74"/>
      <c r="E366" s="39">
        <v>30.5</v>
      </c>
      <c r="F366" s="38"/>
      <c r="G366" s="39">
        <v>53</v>
      </c>
      <c r="H366" s="38"/>
      <c r="I366" s="39">
        <v>90.5</v>
      </c>
      <c r="J366" s="38"/>
      <c r="K366" s="39">
        <v>153</v>
      </c>
      <c r="L366" s="38"/>
      <c r="M366" s="39">
        <v>278</v>
      </c>
      <c r="N366" s="38"/>
      <c r="O366" s="39">
        <v>661</v>
      </c>
      <c r="P366" s="40"/>
      <c r="Q366" s="38">
        <v>1324.5</v>
      </c>
      <c r="R366" s="40"/>
    </row>
    <row r="367" spans="1:18" ht="15" x14ac:dyDescent="0.2">
      <c r="A367" s="32" t="s">
        <v>757</v>
      </c>
      <c r="B367" s="62">
        <v>2400</v>
      </c>
      <c r="C367" s="55">
        <v>1</v>
      </c>
      <c r="D367" s="75">
        <v>0.96159492764926635</v>
      </c>
      <c r="E367" s="34">
        <v>8.75</v>
      </c>
      <c r="F367" s="33"/>
      <c r="G367" s="34">
        <v>28.65</v>
      </c>
      <c r="H367" s="33"/>
      <c r="I367" s="34">
        <v>76.150000000000006</v>
      </c>
      <c r="J367" s="33"/>
      <c r="K367" s="34">
        <v>163.65</v>
      </c>
      <c r="L367" s="33"/>
      <c r="M367" s="34">
        <v>338.65</v>
      </c>
      <c r="N367" s="33"/>
      <c r="O367" s="34">
        <v>869.9</v>
      </c>
      <c r="P367" s="35"/>
      <c r="Q367" s="33">
        <v>1759.9</v>
      </c>
      <c r="R367" s="35"/>
    </row>
    <row r="368" spans="1:18" ht="15" x14ac:dyDescent="0.2">
      <c r="A368" s="36" t="s">
        <v>759</v>
      </c>
      <c r="B368" s="63">
        <v>450</v>
      </c>
      <c r="C368" s="37">
        <v>1</v>
      </c>
      <c r="D368" s="74">
        <v>1.1538121444112206</v>
      </c>
      <c r="E368" s="39">
        <v>21.25</v>
      </c>
      <c r="F368" s="38"/>
      <c r="G368" s="39">
        <v>55.71</v>
      </c>
      <c r="H368" s="38"/>
      <c r="I368" s="39">
        <v>124.71</v>
      </c>
      <c r="J368" s="38"/>
      <c r="K368" s="39">
        <v>239.71</v>
      </c>
      <c r="L368" s="38"/>
      <c r="M368" s="39">
        <v>469.71</v>
      </c>
      <c r="N368" s="38"/>
      <c r="O368" s="39">
        <v>1146.1999999999998</v>
      </c>
      <c r="P368" s="40"/>
      <c r="Q368" s="38">
        <v>2329.25</v>
      </c>
      <c r="R368" s="40"/>
    </row>
    <row r="369" spans="1:18" ht="15" x14ac:dyDescent="0.2">
      <c r="A369" s="32" t="s">
        <v>109</v>
      </c>
      <c r="B369" s="62"/>
      <c r="C369" s="55"/>
      <c r="D369" s="75">
        <v>0.99830796154170531</v>
      </c>
      <c r="E369" s="34"/>
      <c r="F369" s="33"/>
      <c r="G369" s="34"/>
      <c r="H369" s="33"/>
      <c r="I369" s="34"/>
      <c r="J369" s="33"/>
      <c r="K369" s="34"/>
      <c r="L369" s="33"/>
      <c r="M369" s="34"/>
      <c r="N369" s="33"/>
      <c r="O369" s="34"/>
      <c r="P369" s="35"/>
      <c r="Q369" s="33"/>
      <c r="R369" s="35"/>
    </row>
    <row r="370" spans="1:18" ht="15" x14ac:dyDescent="0.2">
      <c r="A370" s="36" t="s">
        <v>761</v>
      </c>
      <c r="B370" s="63">
        <v>51</v>
      </c>
      <c r="C370" s="37">
        <v>1</v>
      </c>
      <c r="D370" s="74">
        <v>0.8026141481939415</v>
      </c>
      <c r="E370" s="39">
        <v>24</v>
      </c>
      <c r="F370" s="38"/>
      <c r="G370" s="39">
        <v>63.3</v>
      </c>
      <c r="H370" s="38"/>
      <c r="I370" s="39">
        <v>156.30000000000001</v>
      </c>
      <c r="J370" s="38"/>
      <c r="K370" s="39">
        <v>311.3</v>
      </c>
      <c r="L370" s="38"/>
      <c r="M370" s="39">
        <v>621.29999999999995</v>
      </c>
      <c r="N370" s="38"/>
      <c r="O370" s="39">
        <v>1587.3</v>
      </c>
      <c r="P370" s="40"/>
      <c r="Q370" s="38">
        <v>3197.3</v>
      </c>
      <c r="R370" s="40"/>
    </row>
    <row r="371" spans="1:18" ht="15" x14ac:dyDescent="0.2">
      <c r="A371" s="32" t="s">
        <v>762</v>
      </c>
      <c r="B371" s="62">
        <v>149</v>
      </c>
      <c r="C371" s="55">
        <v>1</v>
      </c>
      <c r="D371" s="75">
        <v>0.68160795317240819</v>
      </c>
      <c r="E371" s="34">
        <v>30</v>
      </c>
      <c r="F371" s="33"/>
      <c r="G371" s="34">
        <v>72</v>
      </c>
      <c r="H371" s="33"/>
      <c r="I371" s="34">
        <v>182</v>
      </c>
      <c r="J371" s="33"/>
      <c r="K371" s="34">
        <v>369.5</v>
      </c>
      <c r="L371" s="33"/>
      <c r="M371" s="34">
        <v>744.5</v>
      </c>
      <c r="N371" s="33"/>
      <c r="O371" s="34">
        <v>1914.5</v>
      </c>
      <c r="P371" s="35"/>
      <c r="Q371" s="33">
        <v>3864.5</v>
      </c>
      <c r="R371" s="35"/>
    </row>
    <row r="372" spans="1:18" ht="15" x14ac:dyDescent="0.2">
      <c r="A372" s="36" t="s">
        <v>763</v>
      </c>
      <c r="B372" s="63">
        <v>2538</v>
      </c>
      <c r="C372" s="37">
        <v>1</v>
      </c>
      <c r="D372" s="74">
        <v>1.1799619001049275</v>
      </c>
      <c r="E372" s="39">
        <v>11</v>
      </c>
      <c r="F372" s="38"/>
      <c r="G372" s="39">
        <v>31</v>
      </c>
      <c r="H372" s="38"/>
      <c r="I372" s="39">
        <v>61</v>
      </c>
      <c r="J372" s="38"/>
      <c r="K372" s="39">
        <v>111</v>
      </c>
      <c r="L372" s="38"/>
      <c r="M372" s="39">
        <v>211</v>
      </c>
      <c r="N372" s="38"/>
      <c r="O372" s="39">
        <v>527.5</v>
      </c>
      <c r="P372" s="40"/>
      <c r="Q372" s="38">
        <v>1055</v>
      </c>
      <c r="R372" s="40"/>
    </row>
    <row r="373" spans="1:18" ht="15" x14ac:dyDescent="0.2">
      <c r="A373" s="32" t="s">
        <v>764</v>
      </c>
      <c r="B373" s="62">
        <v>645</v>
      </c>
      <c r="C373" s="55">
        <v>1</v>
      </c>
      <c r="D373" s="75">
        <v>0.85085013495192729</v>
      </c>
      <c r="E373" s="34">
        <v>18</v>
      </c>
      <c r="F373" s="33"/>
      <c r="G373" s="34">
        <v>52.4</v>
      </c>
      <c r="H373" s="33"/>
      <c r="I373" s="34">
        <v>140.9</v>
      </c>
      <c r="J373" s="33"/>
      <c r="K373" s="34">
        <v>288.39999999999998</v>
      </c>
      <c r="L373" s="33"/>
      <c r="M373" s="34">
        <v>583.4</v>
      </c>
      <c r="N373" s="33"/>
      <c r="O373" s="34">
        <v>1483.5</v>
      </c>
      <c r="P373" s="35"/>
      <c r="Q373" s="33">
        <v>2943</v>
      </c>
      <c r="R373" s="35"/>
    </row>
    <row r="374" spans="1:18" ht="15" x14ac:dyDescent="0.2">
      <c r="A374" s="36" t="s">
        <v>765</v>
      </c>
      <c r="B374" s="63">
        <v>843</v>
      </c>
      <c r="C374" s="37">
        <v>1</v>
      </c>
      <c r="D374" s="74">
        <v>0.90268847862138957</v>
      </c>
      <c r="E374" s="39">
        <v>26</v>
      </c>
      <c r="F374" s="38"/>
      <c r="G374" s="39">
        <v>104.54</v>
      </c>
      <c r="H374" s="38"/>
      <c r="I374" s="39">
        <v>312.29000000000002</v>
      </c>
      <c r="J374" s="38"/>
      <c r="K374" s="39">
        <v>658.54</v>
      </c>
      <c r="L374" s="38"/>
      <c r="M374" s="39">
        <v>1351.04</v>
      </c>
      <c r="N374" s="38"/>
      <c r="O374" s="39">
        <v>3475.3399999999997</v>
      </c>
      <c r="P374" s="40"/>
      <c r="Q374" s="38">
        <v>6937.84</v>
      </c>
      <c r="R374" s="40"/>
    </row>
    <row r="375" spans="1:18" ht="15" x14ac:dyDescent="0.2">
      <c r="A375" s="32" t="s">
        <v>766</v>
      </c>
      <c r="B375" s="62">
        <v>483</v>
      </c>
      <c r="C375" s="55">
        <v>1</v>
      </c>
      <c r="D375" s="75">
        <v>0.41699123353466411</v>
      </c>
      <c r="E375" s="34">
        <v>30</v>
      </c>
      <c r="F375" s="33"/>
      <c r="G375" s="34">
        <v>69.66</v>
      </c>
      <c r="H375" s="33"/>
      <c r="I375" s="34">
        <v>176.24</v>
      </c>
      <c r="J375" s="33"/>
      <c r="K375" s="34">
        <v>409.99</v>
      </c>
      <c r="L375" s="33"/>
      <c r="M375" s="34">
        <v>877.49</v>
      </c>
      <c r="N375" s="33"/>
      <c r="O375" s="34">
        <v>2325</v>
      </c>
      <c r="P375" s="35"/>
      <c r="Q375" s="33">
        <v>4737.49</v>
      </c>
      <c r="R375" s="35"/>
    </row>
    <row r="376" spans="1:18" ht="15" x14ac:dyDescent="0.2">
      <c r="A376" s="36" t="s">
        <v>768</v>
      </c>
      <c r="B376" s="63">
        <v>225</v>
      </c>
      <c r="C376" s="37">
        <v>1</v>
      </c>
      <c r="D376" s="74">
        <v>1.0981882885797476</v>
      </c>
      <c r="E376" s="39">
        <v>27</v>
      </c>
      <c r="F376" s="38"/>
      <c r="G376" s="39">
        <v>76.760000000000005</v>
      </c>
      <c r="H376" s="38"/>
      <c r="I376" s="39">
        <v>185.76</v>
      </c>
      <c r="J376" s="38"/>
      <c r="K376" s="39">
        <v>405.76</v>
      </c>
      <c r="L376" s="38"/>
      <c r="M376" s="39">
        <v>845.76</v>
      </c>
      <c r="N376" s="38"/>
      <c r="O376" s="39">
        <v>2195.7600000000002</v>
      </c>
      <c r="P376" s="40"/>
      <c r="Q376" s="38">
        <v>4458.76</v>
      </c>
      <c r="R376" s="40"/>
    </row>
    <row r="377" spans="1:18" ht="25.5" x14ac:dyDescent="0.2">
      <c r="A377" s="32" t="s">
        <v>770</v>
      </c>
      <c r="B377" s="62"/>
      <c r="C377" s="55"/>
      <c r="D377" s="75"/>
      <c r="E377" s="34"/>
      <c r="F377" s="33"/>
      <c r="G377" s="34"/>
      <c r="H377" s="33"/>
      <c r="I377" s="34"/>
      <c r="J377" s="33"/>
      <c r="K377" s="34"/>
      <c r="L377" s="33"/>
      <c r="M377" s="34"/>
      <c r="N377" s="33"/>
      <c r="O377" s="34"/>
      <c r="P377" s="35"/>
      <c r="Q377" s="33"/>
      <c r="R377" s="35"/>
    </row>
    <row r="378" spans="1:18" ht="15" x14ac:dyDescent="0.2">
      <c r="A378" s="36" t="s">
        <v>771</v>
      </c>
      <c r="B378" s="63">
        <v>2068</v>
      </c>
      <c r="C378" s="37">
        <v>1</v>
      </c>
      <c r="D378" s="74">
        <v>0.63376230977523818</v>
      </c>
      <c r="E378" s="39">
        <v>32</v>
      </c>
      <c r="F378" s="38">
        <v>34</v>
      </c>
      <c r="G378" s="39">
        <v>47.6</v>
      </c>
      <c r="H378" s="38">
        <v>55.45</v>
      </c>
      <c r="I378" s="39">
        <v>83.6</v>
      </c>
      <c r="J378" s="38">
        <v>104.95</v>
      </c>
      <c r="K378" s="39">
        <v>143.6</v>
      </c>
      <c r="L378" s="38">
        <v>187.45</v>
      </c>
      <c r="M378" s="39">
        <v>263.60000000000002</v>
      </c>
      <c r="N378" s="38">
        <v>352.45</v>
      </c>
      <c r="O378" s="39">
        <v>623.6</v>
      </c>
      <c r="P378" s="40">
        <v>847.45</v>
      </c>
      <c r="Q378" s="38">
        <v>1223.5999999999999</v>
      </c>
      <c r="R378" s="40">
        <v>1672.45</v>
      </c>
    </row>
    <row r="379" spans="1:18" ht="15" x14ac:dyDescent="0.2">
      <c r="A379" s="32" t="s">
        <v>773</v>
      </c>
      <c r="B379" s="62">
        <v>220</v>
      </c>
      <c r="C379" s="55">
        <v>1</v>
      </c>
      <c r="D379" s="75"/>
      <c r="E379" s="34">
        <v>26</v>
      </c>
      <c r="F379" s="33"/>
      <c r="G379" s="34">
        <v>106.75</v>
      </c>
      <c r="H379" s="33"/>
      <c r="I379" s="34">
        <v>256</v>
      </c>
      <c r="J379" s="33"/>
      <c r="K379" s="34">
        <v>504.75</v>
      </c>
      <c r="L379" s="33"/>
      <c r="M379" s="34">
        <v>1002.25</v>
      </c>
      <c r="N379" s="33"/>
      <c r="O379" s="34">
        <v>2539</v>
      </c>
      <c r="P379" s="35"/>
      <c r="Q379" s="33">
        <v>5078</v>
      </c>
      <c r="R379" s="35"/>
    </row>
    <row r="380" spans="1:18" ht="15" x14ac:dyDescent="0.2">
      <c r="A380" s="36" t="s">
        <v>774</v>
      </c>
      <c r="B380" s="63">
        <v>1000</v>
      </c>
      <c r="C380" s="37">
        <v>1</v>
      </c>
      <c r="D380" s="74"/>
      <c r="E380" s="39">
        <v>25</v>
      </c>
      <c r="F380" s="38"/>
      <c r="G380" s="39">
        <v>51</v>
      </c>
      <c r="H380" s="38"/>
      <c r="I380" s="39">
        <v>99.75</v>
      </c>
      <c r="J380" s="38"/>
      <c r="K380" s="39">
        <v>181</v>
      </c>
      <c r="L380" s="38"/>
      <c r="M380" s="39">
        <v>343.5</v>
      </c>
      <c r="N380" s="38"/>
      <c r="O380" s="39">
        <v>831</v>
      </c>
      <c r="P380" s="40"/>
      <c r="Q380" s="38">
        <v>1643.5</v>
      </c>
      <c r="R380" s="40"/>
    </row>
    <row r="381" spans="1:18" ht="15" x14ac:dyDescent="0.2">
      <c r="A381" s="32" t="s">
        <v>775</v>
      </c>
      <c r="B381" s="62">
        <v>107</v>
      </c>
      <c r="C381" s="55">
        <v>1</v>
      </c>
      <c r="D381" s="75">
        <v>0.82978925234383649</v>
      </c>
      <c r="E381" s="34">
        <v>28.25</v>
      </c>
      <c r="F381" s="33"/>
      <c r="G381" s="34">
        <v>148</v>
      </c>
      <c r="H381" s="33"/>
      <c r="I381" s="34">
        <v>365.5</v>
      </c>
      <c r="J381" s="33"/>
      <c r="K381" s="34">
        <v>728</v>
      </c>
      <c r="L381" s="33"/>
      <c r="M381" s="34">
        <v>1453</v>
      </c>
      <c r="N381" s="33"/>
      <c r="O381" s="34">
        <v>3825.75</v>
      </c>
      <c r="P381" s="35"/>
      <c r="Q381" s="33">
        <v>7082.25</v>
      </c>
      <c r="R381" s="35"/>
    </row>
    <row r="382" spans="1:18" ht="15" x14ac:dyDescent="0.2">
      <c r="A382" s="36" t="s">
        <v>776</v>
      </c>
      <c r="B382" s="63">
        <v>360</v>
      </c>
      <c r="C382" s="37">
        <v>1</v>
      </c>
      <c r="D382" s="74">
        <v>1.27475259544594</v>
      </c>
      <c r="E382" s="39">
        <v>35</v>
      </c>
      <c r="F382" s="38"/>
      <c r="G382" s="39">
        <v>107</v>
      </c>
      <c r="H382" s="38"/>
      <c r="I382" s="39">
        <v>287</v>
      </c>
      <c r="J382" s="38"/>
      <c r="K382" s="39">
        <v>587</v>
      </c>
      <c r="L382" s="38"/>
      <c r="M382" s="39">
        <v>1187</v>
      </c>
      <c r="N382" s="38"/>
      <c r="O382" s="39">
        <v>3039.5</v>
      </c>
      <c r="P382" s="40"/>
      <c r="Q382" s="38">
        <v>6127</v>
      </c>
      <c r="R382" s="40"/>
    </row>
    <row r="383" spans="1:18" ht="15" x14ac:dyDescent="0.2">
      <c r="A383" s="32" t="s">
        <v>778</v>
      </c>
      <c r="B383" s="62">
        <v>500</v>
      </c>
      <c r="C383" s="55">
        <v>1</v>
      </c>
      <c r="D383" s="75">
        <v>1.0752481267724558</v>
      </c>
      <c r="E383" s="34">
        <v>17</v>
      </c>
      <c r="F383" s="33"/>
      <c r="G383" s="34">
        <v>54.6</v>
      </c>
      <c r="H383" s="33"/>
      <c r="I383" s="34">
        <v>111</v>
      </c>
      <c r="J383" s="33"/>
      <c r="K383" s="34">
        <v>205</v>
      </c>
      <c r="L383" s="33"/>
      <c r="M383" s="34">
        <v>393</v>
      </c>
      <c r="N383" s="33"/>
      <c r="O383" s="34">
        <v>969</v>
      </c>
      <c r="P383" s="35"/>
      <c r="Q383" s="33">
        <v>1921</v>
      </c>
      <c r="R383" s="35"/>
    </row>
    <row r="384" spans="1:18" ht="15" x14ac:dyDescent="0.2">
      <c r="A384" s="36" t="s">
        <v>780</v>
      </c>
      <c r="B384" s="63">
        <v>6200</v>
      </c>
      <c r="C384" s="37">
        <v>1</v>
      </c>
      <c r="D384" s="74">
        <v>0.99839018857866191</v>
      </c>
      <c r="E384" s="39">
        <v>12.06</v>
      </c>
      <c r="F384" s="38">
        <v>24.12</v>
      </c>
      <c r="G384" s="39">
        <v>19.690000000000001</v>
      </c>
      <c r="H384" s="38">
        <v>39.380000000000003</v>
      </c>
      <c r="I384" s="39">
        <v>48.04</v>
      </c>
      <c r="J384" s="38">
        <v>96.08</v>
      </c>
      <c r="K384" s="39">
        <v>115.29</v>
      </c>
      <c r="L384" s="38">
        <v>230.58</v>
      </c>
      <c r="M384" s="39">
        <v>258.29000000000002</v>
      </c>
      <c r="N384" s="38">
        <v>516.58000000000004</v>
      </c>
      <c r="O384" s="39">
        <v>688.29</v>
      </c>
      <c r="P384" s="40">
        <v>1376.58</v>
      </c>
      <c r="Q384" s="38">
        <v>1411.46</v>
      </c>
      <c r="R384" s="40">
        <v>2822.92</v>
      </c>
    </row>
    <row r="385" spans="1:18" ht="15" x14ac:dyDescent="0.2">
      <c r="A385" s="32" t="s">
        <v>782</v>
      </c>
      <c r="B385" s="62">
        <v>3880</v>
      </c>
      <c r="C385" s="55">
        <v>1</v>
      </c>
      <c r="D385" s="75">
        <v>1.2812063606679431</v>
      </c>
      <c r="E385" s="34">
        <v>14.78</v>
      </c>
      <c r="F385" s="33"/>
      <c r="G385" s="34">
        <v>28.82</v>
      </c>
      <c r="H385" s="33"/>
      <c r="I385" s="34">
        <v>61.02</v>
      </c>
      <c r="J385" s="33"/>
      <c r="K385" s="34">
        <v>115.77</v>
      </c>
      <c r="L385" s="33"/>
      <c r="M385" s="34">
        <v>225.27</v>
      </c>
      <c r="N385" s="33"/>
      <c r="O385" s="34">
        <v>558.51</v>
      </c>
      <c r="P385" s="35"/>
      <c r="Q385" s="33">
        <v>1113.43</v>
      </c>
      <c r="R385" s="35"/>
    </row>
    <row r="386" spans="1:18" ht="15" x14ac:dyDescent="0.2">
      <c r="A386" s="36" t="s">
        <v>783</v>
      </c>
      <c r="B386" s="63">
        <v>2900</v>
      </c>
      <c r="C386" s="37">
        <v>1</v>
      </c>
      <c r="D386" s="74">
        <v>0.63827166954144698</v>
      </c>
      <c r="E386" s="39">
        <v>10.73</v>
      </c>
      <c r="F386" s="38"/>
      <c r="G386" s="39">
        <v>59.15</v>
      </c>
      <c r="H386" s="38"/>
      <c r="I386" s="39">
        <v>145.44999999999999</v>
      </c>
      <c r="J386" s="38"/>
      <c r="K386" s="39">
        <v>293.95</v>
      </c>
      <c r="L386" s="38"/>
      <c r="M386" s="39">
        <v>590.95000000000005</v>
      </c>
      <c r="N386" s="38"/>
      <c r="O386" s="39">
        <v>1481.95</v>
      </c>
      <c r="P386" s="40"/>
      <c r="Q386" s="38">
        <v>2966.95</v>
      </c>
      <c r="R386" s="40"/>
    </row>
    <row r="387" spans="1:18" ht="15" x14ac:dyDescent="0.2">
      <c r="A387" s="32" t="s">
        <v>110</v>
      </c>
      <c r="B387" s="62"/>
      <c r="C387" s="55"/>
      <c r="D387" s="75"/>
      <c r="E387" s="34">
        <v>28</v>
      </c>
      <c r="F387" s="33"/>
      <c r="G387" s="34">
        <v>60</v>
      </c>
      <c r="H387" s="33"/>
      <c r="I387" s="34">
        <v>127.5</v>
      </c>
      <c r="J387" s="33"/>
      <c r="K387" s="34">
        <v>240</v>
      </c>
      <c r="L387" s="33"/>
      <c r="M387" s="34">
        <v>465</v>
      </c>
      <c r="N387" s="33"/>
      <c r="O387" s="34">
        <v>1162.5</v>
      </c>
      <c r="P387" s="35"/>
      <c r="Q387" s="33">
        <v>2325</v>
      </c>
      <c r="R387" s="35"/>
    </row>
    <row r="388" spans="1:18" ht="15" x14ac:dyDescent="0.2">
      <c r="A388" s="36" t="s">
        <v>785</v>
      </c>
      <c r="B388" s="63">
        <v>4554</v>
      </c>
      <c r="C388" s="37">
        <v>1</v>
      </c>
      <c r="D388" s="74">
        <v>0.65565968685539966</v>
      </c>
      <c r="E388" s="39">
        <v>26.56</v>
      </c>
      <c r="F388" s="38"/>
      <c r="G388" s="39">
        <v>74.98</v>
      </c>
      <c r="H388" s="38"/>
      <c r="I388" s="39">
        <v>210.32</v>
      </c>
      <c r="J388" s="38"/>
      <c r="K388" s="39">
        <v>513.07000000000005</v>
      </c>
      <c r="L388" s="38"/>
      <c r="M388" s="39">
        <v>1118.57</v>
      </c>
      <c r="N388" s="38"/>
      <c r="O388" s="39">
        <v>2974.91</v>
      </c>
      <c r="P388" s="40"/>
      <c r="Q388" s="38">
        <v>6068.81</v>
      </c>
      <c r="R388" s="40"/>
    </row>
    <row r="389" spans="1:18" ht="15" x14ac:dyDescent="0.2">
      <c r="A389" s="32" t="s">
        <v>787</v>
      </c>
      <c r="B389" s="62">
        <v>480</v>
      </c>
      <c r="C389" s="55">
        <v>1</v>
      </c>
      <c r="D389" s="75">
        <v>1.2669626205048727</v>
      </c>
      <c r="E389" s="34">
        <v>13.5</v>
      </c>
      <c r="F389" s="33"/>
      <c r="G389" s="34">
        <v>29.8</v>
      </c>
      <c r="H389" s="33"/>
      <c r="I389" s="34">
        <v>79.3</v>
      </c>
      <c r="J389" s="33"/>
      <c r="K389" s="34">
        <v>161.80000000000001</v>
      </c>
      <c r="L389" s="33"/>
      <c r="M389" s="34">
        <v>326.8</v>
      </c>
      <c r="N389" s="33"/>
      <c r="O389" s="34">
        <v>830.75</v>
      </c>
      <c r="P389" s="35"/>
      <c r="Q389" s="33">
        <v>1654.5</v>
      </c>
      <c r="R389" s="35"/>
    </row>
    <row r="390" spans="1:18" ht="15" x14ac:dyDescent="0.2">
      <c r="A390" s="36" t="s">
        <v>788</v>
      </c>
      <c r="B390" s="63">
        <v>318</v>
      </c>
      <c r="C390" s="37">
        <v>2</v>
      </c>
      <c r="D390" s="74"/>
      <c r="E390" s="39"/>
      <c r="F390" s="38"/>
      <c r="G390" s="39"/>
      <c r="H390" s="38"/>
      <c r="I390" s="39"/>
      <c r="J390" s="38"/>
      <c r="K390" s="39"/>
      <c r="L390" s="38"/>
      <c r="M390" s="39"/>
      <c r="N390" s="38"/>
      <c r="O390" s="39"/>
      <c r="P390" s="40"/>
      <c r="Q390" s="38"/>
      <c r="R390" s="40"/>
    </row>
    <row r="391" spans="1:18" ht="15" x14ac:dyDescent="0.2">
      <c r="A391" s="32" t="s">
        <v>790</v>
      </c>
      <c r="B391" s="62">
        <v>9655</v>
      </c>
      <c r="C391" s="55">
        <v>1</v>
      </c>
      <c r="D391" s="75">
        <v>1.0605947747360094</v>
      </c>
      <c r="E391" s="34">
        <v>23.26</v>
      </c>
      <c r="F391" s="33">
        <v>36.520000000000003</v>
      </c>
      <c r="G391" s="34">
        <v>23.26</v>
      </c>
      <c r="H391" s="33">
        <v>36.520000000000003</v>
      </c>
      <c r="I391" s="34">
        <v>23.26</v>
      </c>
      <c r="J391" s="33">
        <v>36.520000000000003</v>
      </c>
      <c r="K391" s="34">
        <v>23.26</v>
      </c>
      <c r="L391" s="33">
        <v>36.520000000000003</v>
      </c>
      <c r="M391" s="34">
        <v>179.76</v>
      </c>
      <c r="N391" s="33">
        <v>334.52</v>
      </c>
      <c r="O391" s="34">
        <v>652.67999999999995</v>
      </c>
      <c r="P391" s="35">
        <v>1235.3599999999999</v>
      </c>
      <c r="Q391" s="33">
        <v>1443.72</v>
      </c>
      <c r="R391" s="35">
        <v>2732.44</v>
      </c>
    </row>
    <row r="392" spans="1:18" ht="25.5" x14ac:dyDescent="0.2">
      <c r="A392" s="36" t="s">
        <v>792</v>
      </c>
      <c r="B392" s="63">
        <v>380</v>
      </c>
      <c r="C392" s="37">
        <v>1</v>
      </c>
      <c r="D392" s="74"/>
      <c r="E392" s="39">
        <v>17</v>
      </c>
      <c r="F392" s="38"/>
      <c r="G392" s="39">
        <v>42</v>
      </c>
      <c r="H392" s="38"/>
      <c r="I392" s="39">
        <v>79.5</v>
      </c>
      <c r="J392" s="38"/>
      <c r="K392" s="39">
        <v>172</v>
      </c>
      <c r="L392" s="38"/>
      <c r="M392" s="39">
        <v>397</v>
      </c>
      <c r="N392" s="38"/>
      <c r="O392" s="39">
        <v>1072</v>
      </c>
      <c r="P392" s="40"/>
      <c r="Q392" s="38">
        <v>2197</v>
      </c>
      <c r="R392" s="40"/>
    </row>
    <row r="393" spans="1:18" ht="15" x14ac:dyDescent="0.2">
      <c r="A393" s="32" t="s">
        <v>794</v>
      </c>
      <c r="B393" s="62">
        <v>50</v>
      </c>
      <c r="C393" s="55">
        <v>1</v>
      </c>
      <c r="D393" s="75">
        <v>0.87594908624251977</v>
      </c>
      <c r="E393" s="34">
        <v>16.5</v>
      </c>
      <c r="F393" s="33"/>
      <c r="G393" s="34">
        <v>28.5</v>
      </c>
      <c r="H393" s="33"/>
      <c r="I393" s="34">
        <v>51</v>
      </c>
      <c r="J393" s="33"/>
      <c r="K393" s="34">
        <v>88.5</v>
      </c>
      <c r="L393" s="33"/>
      <c r="M393" s="34">
        <v>163.5</v>
      </c>
      <c r="N393" s="33"/>
      <c r="O393" s="34">
        <v>413</v>
      </c>
      <c r="P393" s="35"/>
      <c r="Q393" s="33">
        <v>829.5</v>
      </c>
      <c r="R393" s="35"/>
    </row>
    <row r="394" spans="1:18" ht="15" x14ac:dyDescent="0.2">
      <c r="A394" s="36" t="s">
        <v>796</v>
      </c>
      <c r="B394" s="63">
        <v>1600</v>
      </c>
      <c r="C394" s="37">
        <v>1</v>
      </c>
      <c r="D394" s="74">
        <v>1.1529493051680242</v>
      </c>
      <c r="E394" s="39">
        <v>23</v>
      </c>
      <c r="F394" s="38"/>
      <c r="G394" s="39">
        <v>67.45</v>
      </c>
      <c r="H394" s="38"/>
      <c r="I394" s="39">
        <v>153.69999999999999</v>
      </c>
      <c r="J394" s="38"/>
      <c r="K394" s="39">
        <v>297.45</v>
      </c>
      <c r="L394" s="38"/>
      <c r="M394" s="39">
        <v>647.45000000000005</v>
      </c>
      <c r="N394" s="38"/>
      <c r="O394" s="39">
        <v>1688.25</v>
      </c>
      <c r="P394" s="40"/>
      <c r="Q394" s="38">
        <v>3480.25</v>
      </c>
      <c r="R394" s="40"/>
    </row>
    <row r="395" spans="1:18" ht="15" x14ac:dyDescent="0.2">
      <c r="A395" s="32" t="s">
        <v>148</v>
      </c>
      <c r="B395" s="62">
        <v>103264</v>
      </c>
      <c r="C395" s="55">
        <v>1</v>
      </c>
      <c r="D395" s="75">
        <v>1.0656709879489656</v>
      </c>
      <c r="E395" s="34">
        <v>16.149999999999999</v>
      </c>
      <c r="F395" s="33">
        <v>21.48</v>
      </c>
      <c r="G395" s="34">
        <v>37.409999999999997</v>
      </c>
      <c r="H395" s="33">
        <v>49.02</v>
      </c>
      <c r="I395" s="34">
        <v>69.290000000000006</v>
      </c>
      <c r="J395" s="33">
        <v>90.33</v>
      </c>
      <c r="K395" s="34">
        <v>122.43</v>
      </c>
      <c r="L395" s="33">
        <v>159.18</v>
      </c>
      <c r="M395" s="34">
        <v>228.72</v>
      </c>
      <c r="N395" s="33">
        <v>296.88</v>
      </c>
      <c r="O395" s="34">
        <v>550.96</v>
      </c>
      <c r="P395" s="35">
        <v>714.49</v>
      </c>
      <c r="Q395" s="33">
        <v>1088.1300000000001</v>
      </c>
      <c r="R395" s="35">
        <v>1410.66</v>
      </c>
    </row>
  </sheetData>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78" fitToHeight="0" orientation="landscape" useFirstPageNumber="1" r:id="rId1"/>
  <headerFooter>
    <oddHeader>&amp;CCompare with caution. High rates may be justified and necessary to protect public health.</oddHeader>
    <oddFooter>&amp;L&amp;"Arial,Italic"&amp;8Service Population is approximated.
Source:  1= EPA SDWIS 2013; 2= 2013 Census Population&amp;R&amp;8Water Infrastructure Finance Authority of Arizona
and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K394"/>
  <sheetViews>
    <sheetView showGridLines="0" view="pageLayout" zoomScaleNormal="100" zoomScaleSheetLayoutView="100" workbookViewId="0">
      <selection sqref="A1:K1"/>
    </sheetView>
  </sheetViews>
  <sheetFormatPr defaultColWidth="16.7109375" defaultRowHeight="12.75" x14ac:dyDescent="0.2"/>
  <cols>
    <col min="1" max="1" width="44.140625" style="1" customWidth="1"/>
    <col min="2" max="2" width="8.7109375" style="7" bestFit="1" customWidth="1"/>
    <col min="3" max="3" width="2.5703125" style="8" bestFit="1" customWidth="1"/>
    <col min="4" max="4" width="9.28515625" style="8" customWidth="1"/>
    <col min="5" max="6" width="12" style="8"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54" t="s">
        <v>830</v>
      </c>
      <c r="B1" s="155"/>
      <c r="C1" s="155"/>
      <c r="D1" s="155"/>
      <c r="E1" s="155"/>
      <c r="F1" s="155"/>
      <c r="G1" s="155"/>
      <c r="H1" s="155"/>
      <c r="I1" s="155"/>
      <c r="J1" s="155"/>
      <c r="K1" s="155"/>
    </row>
    <row r="2" spans="1:11" ht="63.75" customHeight="1" thickBot="1" x14ac:dyDescent="0.25">
      <c r="A2" s="17" t="s">
        <v>1</v>
      </c>
      <c r="B2" s="156" t="s">
        <v>48</v>
      </c>
      <c r="C2" s="156"/>
      <c r="D2" s="18" t="s">
        <v>42</v>
      </c>
      <c r="E2" s="19" t="s">
        <v>39</v>
      </c>
      <c r="F2" s="19" t="s">
        <v>44</v>
      </c>
      <c r="G2" s="20" t="s">
        <v>20</v>
      </c>
      <c r="H2" s="21" t="s">
        <v>43</v>
      </c>
      <c r="I2" s="19" t="s">
        <v>6</v>
      </c>
      <c r="J2" s="19" t="s">
        <v>19</v>
      </c>
      <c r="K2" s="19" t="s">
        <v>46</v>
      </c>
    </row>
    <row r="3" spans="1:11" ht="15" x14ac:dyDescent="0.2">
      <c r="A3" s="36" t="s">
        <v>111</v>
      </c>
      <c r="B3" s="61" t="s">
        <v>76</v>
      </c>
      <c r="C3" s="37" t="s">
        <v>76</v>
      </c>
      <c r="D3" s="43" t="s">
        <v>76</v>
      </c>
      <c r="E3" s="43" t="s">
        <v>76</v>
      </c>
      <c r="F3" s="43" t="s">
        <v>76</v>
      </c>
      <c r="G3" s="44" t="s">
        <v>76</v>
      </c>
      <c r="H3" s="43" t="s">
        <v>76</v>
      </c>
      <c r="I3" s="43" t="s">
        <v>76</v>
      </c>
      <c r="J3" s="44" t="s">
        <v>76</v>
      </c>
      <c r="K3" s="66" t="s">
        <v>76</v>
      </c>
    </row>
    <row r="4" spans="1:11" ht="15" x14ac:dyDescent="0.2">
      <c r="A4" s="32" t="s">
        <v>117</v>
      </c>
      <c r="B4" s="62" t="s">
        <v>76</v>
      </c>
      <c r="C4" s="55" t="s">
        <v>76</v>
      </c>
      <c r="D4" s="41" t="s">
        <v>76</v>
      </c>
      <c r="E4" s="41" t="s">
        <v>76</v>
      </c>
      <c r="F4" s="41" t="s">
        <v>76</v>
      </c>
      <c r="G4" s="42" t="s">
        <v>76</v>
      </c>
      <c r="H4" s="41" t="s">
        <v>76</v>
      </c>
      <c r="I4" s="41" t="s">
        <v>76</v>
      </c>
      <c r="J4" s="42" t="s">
        <v>76</v>
      </c>
      <c r="K4" s="67" t="s">
        <v>76</v>
      </c>
    </row>
    <row r="5" spans="1:11" ht="15" x14ac:dyDescent="0.2">
      <c r="A5" s="36" t="s">
        <v>120</v>
      </c>
      <c r="B5" s="63" t="s">
        <v>76</v>
      </c>
      <c r="C5" s="37" t="s">
        <v>76</v>
      </c>
      <c r="D5" s="43" t="s">
        <v>76</v>
      </c>
      <c r="E5" s="43" t="s">
        <v>76</v>
      </c>
      <c r="F5" s="43" t="s">
        <v>76</v>
      </c>
      <c r="G5" s="44" t="s">
        <v>76</v>
      </c>
      <c r="H5" s="43" t="s">
        <v>76</v>
      </c>
      <c r="I5" s="43" t="s">
        <v>76</v>
      </c>
      <c r="J5" s="44" t="s">
        <v>76</v>
      </c>
      <c r="K5" s="66" t="s">
        <v>76</v>
      </c>
    </row>
    <row r="6" spans="1:11" ht="15" x14ac:dyDescent="0.2">
      <c r="A6" s="32" t="s">
        <v>123</v>
      </c>
      <c r="B6" s="62" t="s">
        <v>76</v>
      </c>
      <c r="C6" s="55" t="s">
        <v>76</v>
      </c>
      <c r="D6" s="41" t="s">
        <v>76</v>
      </c>
      <c r="E6" s="41" t="s">
        <v>76</v>
      </c>
      <c r="F6" s="41" t="s">
        <v>76</v>
      </c>
      <c r="G6" s="42" t="s">
        <v>76</v>
      </c>
      <c r="H6" s="41" t="s">
        <v>76</v>
      </c>
      <c r="I6" s="41" t="s">
        <v>76</v>
      </c>
      <c r="J6" s="42" t="s">
        <v>76</v>
      </c>
      <c r="K6" s="67" t="s">
        <v>76</v>
      </c>
    </row>
    <row r="7" spans="1:11" ht="15" x14ac:dyDescent="0.2">
      <c r="A7" s="36" t="s">
        <v>124</v>
      </c>
      <c r="B7" s="63" t="s">
        <v>76</v>
      </c>
      <c r="C7" s="37" t="s">
        <v>76</v>
      </c>
      <c r="D7" s="43" t="s">
        <v>76</v>
      </c>
      <c r="E7" s="43" t="s">
        <v>76</v>
      </c>
      <c r="F7" s="43" t="s">
        <v>76</v>
      </c>
      <c r="G7" s="44" t="s">
        <v>76</v>
      </c>
      <c r="H7" s="43" t="s">
        <v>76</v>
      </c>
      <c r="I7" s="43" t="s">
        <v>76</v>
      </c>
      <c r="J7" s="44" t="s">
        <v>76</v>
      </c>
      <c r="K7" s="66" t="s">
        <v>76</v>
      </c>
    </row>
    <row r="8" spans="1:11" ht="15" x14ac:dyDescent="0.2">
      <c r="A8" s="32" t="s">
        <v>127</v>
      </c>
      <c r="B8" s="62" t="s">
        <v>76</v>
      </c>
      <c r="C8" s="55" t="s">
        <v>76</v>
      </c>
      <c r="D8" s="41" t="s">
        <v>76</v>
      </c>
      <c r="E8" s="41" t="s">
        <v>76</v>
      </c>
      <c r="F8" s="41" t="s">
        <v>76</v>
      </c>
      <c r="G8" s="42" t="s">
        <v>76</v>
      </c>
      <c r="H8" s="41" t="s">
        <v>76</v>
      </c>
      <c r="I8" s="41" t="s">
        <v>76</v>
      </c>
      <c r="J8" s="42" t="s">
        <v>76</v>
      </c>
      <c r="K8" s="67" t="s">
        <v>76</v>
      </c>
    </row>
    <row r="9" spans="1:11" ht="15" x14ac:dyDescent="0.2">
      <c r="A9" s="36" t="s">
        <v>129</v>
      </c>
      <c r="B9" s="63" t="s">
        <v>76</v>
      </c>
      <c r="C9" s="37" t="s">
        <v>76</v>
      </c>
      <c r="D9" s="43" t="s">
        <v>76</v>
      </c>
      <c r="E9" s="43" t="s">
        <v>76</v>
      </c>
      <c r="F9" s="43" t="s">
        <v>76</v>
      </c>
      <c r="G9" s="44" t="s">
        <v>76</v>
      </c>
      <c r="H9" s="43" t="s">
        <v>76</v>
      </c>
      <c r="I9" s="43" t="s">
        <v>76</v>
      </c>
      <c r="J9" s="44" t="s">
        <v>76</v>
      </c>
      <c r="K9" s="66" t="s">
        <v>76</v>
      </c>
    </row>
    <row r="10" spans="1:11" ht="15" x14ac:dyDescent="0.2">
      <c r="A10" s="32" t="s">
        <v>132</v>
      </c>
      <c r="B10" s="62" t="s">
        <v>76</v>
      </c>
      <c r="C10" s="55" t="s">
        <v>76</v>
      </c>
      <c r="D10" s="41" t="s">
        <v>76</v>
      </c>
      <c r="E10" s="41" t="s">
        <v>76</v>
      </c>
      <c r="F10" s="41" t="s">
        <v>76</v>
      </c>
      <c r="G10" s="42" t="s">
        <v>76</v>
      </c>
      <c r="H10" s="41" t="s">
        <v>76</v>
      </c>
      <c r="I10" s="41" t="s">
        <v>76</v>
      </c>
      <c r="J10" s="42" t="s">
        <v>76</v>
      </c>
      <c r="K10" s="67" t="s">
        <v>76</v>
      </c>
    </row>
    <row r="11" spans="1:11" ht="15" x14ac:dyDescent="0.2">
      <c r="A11" s="36" t="s">
        <v>134</v>
      </c>
      <c r="B11" s="63">
        <v>2500</v>
      </c>
      <c r="C11" s="37">
        <v>1</v>
      </c>
      <c r="D11" s="43" t="s">
        <v>819</v>
      </c>
      <c r="E11" s="43" t="s">
        <v>803</v>
      </c>
      <c r="F11" s="43" t="s">
        <v>812</v>
      </c>
      <c r="G11" s="44">
        <v>0</v>
      </c>
      <c r="H11" s="43" t="s">
        <v>813</v>
      </c>
      <c r="I11" s="43" t="s">
        <v>76</v>
      </c>
      <c r="J11" s="44" t="s">
        <v>76</v>
      </c>
      <c r="K11" s="66" t="s">
        <v>76</v>
      </c>
    </row>
    <row r="12" spans="1:11" ht="15" x14ac:dyDescent="0.2">
      <c r="A12" s="32" t="s">
        <v>139</v>
      </c>
      <c r="B12" s="62">
        <v>132</v>
      </c>
      <c r="C12" s="55">
        <v>1</v>
      </c>
      <c r="D12" s="41" t="s">
        <v>819</v>
      </c>
      <c r="E12" s="41" t="s">
        <v>803</v>
      </c>
      <c r="F12" s="41" t="s">
        <v>812</v>
      </c>
      <c r="G12" s="42">
        <v>0</v>
      </c>
      <c r="H12" s="41" t="s">
        <v>813</v>
      </c>
      <c r="I12" s="41" t="s">
        <v>76</v>
      </c>
      <c r="J12" s="42" t="s">
        <v>76</v>
      </c>
      <c r="K12" s="67" t="s">
        <v>76</v>
      </c>
    </row>
    <row r="13" spans="1:11" ht="15" x14ac:dyDescent="0.2">
      <c r="A13" s="36" t="s">
        <v>142</v>
      </c>
      <c r="B13" s="63" t="s">
        <v>76</v>
      </c>
      <c r="C13" s="37" t="s">
        <v>76</v>
      </c>
      <c r="D13" s="43" t="s">
        <v>76</v>
      </c>
      <c r="E13" s="43" t="s">
        <v>76</v>
      </c>
      <c r="F13" s="43" t="s">
        <v>76</v>
      </c>
      <c r="G13" s="44" t="s">
        <v>76</v>
      </c>
      <c r="H13" s="43" t="s">
        <v>76</v>
      </c>
      <c r="I13" s="43" t="s">
        <v>76</v>
      </c>
      <c r="J13" s="44" t="s">
        <v>76</v>
      </c>
      <c r="K13" s="66" t="s">
        <v>76</v>
      </c>
    </row>
    <row r="14" spans="1:11" ht="15" x14ac:dyDescent="0.2">
      <c r="A14" s="32" t="s">
        <v>144</v>
      </c>
      <c r="B14" s="62" t="s">
        <v>76</v>
      </c>
      <c r="C14" s="55" t="s">
        <v>76</v>
      </c>
      <c r="D14" s="41" t="s">
        <v>76</v>
      </c>
      <c r="E14" s="41" t="s">
        <v>76</v>
      </c>
      <c r="F14" s="41" t="s">
        <v>76</v>
      </c>
      <c r="G14" s="42" t="s">
        <v>76</v>
      </c>
      <c r="H14" s="41" t="s">
        <v>76</v>
      </c>
      <c r="I14" s="41" t="s">
        <v>76</v>
      </c>
      <c r="J14" s="42" t="s">
        <v>76</v>
      </c>
      <c r="K14" s="67" t="s">
        <v>76</v>
      </c>
    </row>
    <row r="15" spans="1:11" ht="15" x14ac:dyDescent="0.2">
      <c r="A15" s="36" t="s">
        <v>147</v>
      </c>
      <c r="B15" s="63" t="s">
        <v>76</v>
      </c>
      <c r="C15" s="37" t="s">
        <v>76</v>
      </c>
      <c r="D15" s="43" t="s">
        <v>76</v>
      </c>
      <c r="E15" s="43" t="s">
        <v>76</v>
      </c>
      <c r="F15" s="43" t="s">
        <v>76</v>
      </c>
      <c r="G15" s="44" t="s">
        <v>76</v>
      </c>
      <c r="H15" s="43" t="s">
        <v>76</v>
      </c>
      <c r="I15" s="43" t="s">
        <v>76</v>
      </c>
      <c r="J15" s="44" t="s">
        <v>76</v>
      </c>
      <c r="K15" s="66" t="s">
        <v>76</v>
      </c>
    </row>
    <row r="16" spans="1:11" ht="15" x14ac:dyDescent="0.2">
      <c r="A16" s="32" t="s">
        <v>151</v>
      </c>
      <c r="B16" s="62" t="s">
        <v>76</v>
      </c>
      <c r="C16" s="55" t="s">
        <v>76</v>
      </c>
      <c r="D16" s="41" t="s">
        <v>76</v>
      </c>
      <c r="E16" s="41" t="s">
        <v>76</v>
      </c>
      <c r="F16" s="41" t="s">
        <v>76</v>
      </c>
      <c r="G16" s="42" t="s">
        <v>76</v>
      </c>
      <c r="H16" s="41" t="s">
        <v>76</v>
      </c>
      <c r="I16" s="41" t="s">
        <v>76</v>
      </c>
      <c r="J16" s="42" t="s">
        <v>76</v>
      </c>
      <c r="K16" s="67" t="s">
        <v>76</v>
      </c>
    </row>
    <row r="17" spans="1:11" ht="15" x14ac:dyDescent="0.2">
      <c r="A17" s="36" t="s">
        <v>153</v>
      </c>
      <c r="B17" s="63" t="s">
        <v>76</v>
      </c>
      <c r="C17" s="37" t="s">
        <v>76</v>
      </c>
      <c r="D17" s="43" t="s">
        <v>76</v>
      </c>
      <c r="E17" s="43" t="s">
        <v>76</v>
      </c>
      <c r="F17" s="43" t="s">
        <v>76</v>
      </c>
      <c r="G17" s="44" t="s">
        <v>76</v>
      </c>
      <c r="H17" s="43" t="s">
        <v>76</v>
      </c>
      <c r="I17" s="43" t="s">
        <v>76</v>
      </c>
      <c r="J17" s="44" t="s">
        <v>76</v>
      </c>
      <c r="K17" s="66" t="s">
        <v>76</v>
      </c>
    </row>
    <row r="18" spans="1:11" ht="15" x14ac:dyDescent="0.2">
      <c r="A18" s="32" t="s">
        <v>156</v>
      </c>
      <c r="B18" s="62" t="s">
        <v>76</v>
      </c>
      <c r="C18" s="55" t="s">
        <v>76</v>
      </c>
      <c r="D18" s="41" t="s">
        <v>76</v>
      </c>
      <c r="E18" s="41" t="s">
        <v>76</v>
      </c>
      <c r="F18" s="41" t="s">
        <v>76</v>
      </c>
      <c r="G18" s="42" t="s">
        <v>76</v>
      </c>
      <c r="H18" s="41" t="s">
        <v>76</v>
      </c>
      <c r="I18" s="41" t="s">
        <v>76</v>
      </c>
      <c r="J18" s="42" t="s">
        <v>76</v>
      </c>
      <c r="K18" s="67" t="s">
        <v>76</v>
      </c>
    </row>
    <row r="19" spans="1:11" ht="15" x14ac:dyDescent="0.2">
      <c r="A19" s="36" t="s">
        <v>158</v>
      </c>
      <c r="B19" s="63" t="s">
        <v>76</v>
      </c>
      <c r="C19" s="37" t="s">
        <v>76</v>
      </c>
      <c r="D19" s="43" t="s">
        <v>76</v>
      </c>
      <c r="E19" s="43" t="s">
        <v>76</v>
      </c>
      <c r="F19" s="43" t="s">
        <v>76</v>
      </c>
      <c r="G19" s="44" t="s">
        <v>76</v>
      </c>
      <c r="H19" s="43" t="s">
        <v>76</v>
      </c>
      <c r="I19" s="43" t="s">
        <v>76</v>
      </c>
      <c r="J19" s="44" t="s">
        <v>76</v>
      </c>
      <c r="K19" s="66" t="s">
        <v>76</v>
      </c>
    </row>
    <row r="20" spans="1:11" ht="15" x14ac:dyDescent="0.2">
      <c r="A20" s="32" t="s">
        <v>160</v>
      </c>
      <c r="B20" s="62"/>
      <c r="C20" s="55"/>
      <c r="D20" s="41" t="s">
        <v>819</v>
      </c>
      <c r="E20" s="41" t="s">
        <v>803</v>
      </c>
      <c r="F20" s="41" t="s">
        <v>812</v>
      </c>
      <c r="G20" s="42">
        <v>0</v>
      </c>
      <c r="H20" s="41" t="s">
        <v>813</v>
      </c>
      <c r="I20" s="41" t="s">
        <v>76</v>
      </c>
      <c r="J20" s="42" t="s">
        <v>76</v>
      </c>
      <c r="K20" s="67" t="s">
        <v>76</v>
      </c>
    </row>
    <row r="21" spans="1:11" ht="15" x14ac:dyDescent="0.2">
      <c r="A21" s="36" t="s">
        <v>164</v>
      </c>
      <c r="B21" s="63" t="s">
        <v>76</v>
      </c>
      <c r="C21" s="37" t="s">
        <v>76</v>
      </c>
      <c r="D21" s="43" t="s">
        <v>76</v>
      </c>
      <c r="E21" s="43" t="s">
        <v>76</v>
      </c>
      <c r="F21" s="43" t="s">
        <v>76</v>
      </c>
      <c r="G21" s="44" t="s">
        <v>76</v>
      </c>
      <c r="H21" s="43" t="s">
        <v>76</v>
      </c>
      <c r="I21" s="43" t="s">
        <v>76</v>
      </c>
      <c r="J21" s="44" t="s">
        <v>76</v>
      </c>
      <c r="K21" s="66" t="s">
        <v>76</v>
      </c>
    </row>
    <row r="22" spans="1:11" ht="15" x14ac:dyDescent="0.2">
      <c r="A22" s="32" t="s">
        <v>167</v>
      </c>
      <c r="B22" s="62" t="s">
        <v>76</v>
      </c>
      <c r="C22" s="55" t="s">
        <v>76</v>
      </c>
      <c r="D22" s="41" t="s">
        <v>76</v>
      </c>
      <c r="E22" s="41" t="s">
        <v>76</v>
      </c>
      <c r="F22" s="41" t="s">
        <v>76</v>
      </c>
      <c r="G22" s="42" t="s">
        <v>76</v>
      </c>
      <c r="H22" s="41" t="s">
        <v>76</v>
      </c>
      <c r="I22" s="41" t="s">
        <v>76</v>
      </c>
      <c r="J22" s="42" t="s">
        <v>76</v>
      </c>
      <c r="K22" s="67" t="s">
        <v>76</v>
      </c>
    </row>
    <row r="23" spans="1:11" ht="15" x14ac:dyDescent="0.2">
      <c r="A23" s="36" t="s">
        <v>169</v>
      </c>
      <c r="B23" s="63" t="s">
        <v>76</v>
      </c>
      <c r="C23" s="37" t="s">
        <v>76</v>
      </c>
      <c r="D23" s="43" t="s">
        <v>76</v>
      </c>
      <c r="E23" s="43" t="s">
        <v>76</v>
      </c>
      <c r="F23" s="43" t="s">
        <v>76</v>
      </c>
      <c r="G23" s="44" t="s">
        <v>76</v>
      </c>
      <c r="H23" s="43" t="s">
        <v>76</v>
      </c>
      <c r="I23" s="43" t="s">
        <v>76</v>
      </c>
      <c r="J23" s="44" t="s">
        <v>76</v>
      </c>
      <c r="K23" s="66" t="s">
        <v>76</v>
      </c>
    </row>
    <row r="24" spans="1:11" ht="15" x14ac:dyDescent="0.2">
      <c r="A24" s="32" t="s">
        <v>171</v>
      </c>
      <c r="B24" s="62" t="s">
        <v>76</v>
      </c>
      <c r="C24" s="55" t="s">
        <v>76</v>
      </c>
      <c r="D24" s="41" t="s">
        <v>76</v>
      </c>
      <c r="E24" s="41" t="s">
        <v>76</v>
      </c>
      <c r="F24" s="41" t="s">
        <v>76</v>
      </c>
      <c r="G24" s="42" t="s">
        <v>76</v>
      </c>
      <c r="H24" s="41" t="s">
        <v>76</v>
      </c>
      <c r="I24" s="41" t="s">
        <v>76</v>
      </c>
      <c r="J24" s="42" t="s">
        <v>76</v>
      </c>
      <c r="K24" s="67" t="s">
        <v>76</v>
      </c>
    </row>
    <row r="25" spans="1:11" ht="15" x14ac:dyDescent="0.2">
      <c r="A25" s="36" t="s">
        <v>172</v>
      </c>
      <c r="B25" s="63" t="s">
        <v>76</v>
      </c>
      <c r="C25" s="37" t="s">
        <v>76</v>
      </c>
      <c r="D25" s="43" t="s">
        <v>76</v>
      </c>
      <c r="E25" s="43" t="s">
        <v>76</v>
      </c>
      <c r="F25" s="43" t="s">
        <v>76</v>
      </c>
      <c r="G25" s="44" t="s">
        <v>76</v>
      </c>
      <c r="H25" s="43" t="s">
        <v>76</v>
      </c>
      <c r="I25" s="43" t="s">
        <v>76</v>
      </c>
      <c r="J25" s="44" t="s">
        <v>76</v>
      </c>
      <c r="K25" s="66" t="s">
        <v>76</v>
      </c>
    </row>
    <row r="26" spans="1:11" ht="15" x14ac:dyDescent="0.2">
      <c r="A26" s="32" t="s">
        <v>174</v>
      </c>
      <c r="B26" s="62" t="s">
        <v>76</v>
      </c>
      <c r="C26" s="55" t="s">
        <v>76</v>
      </c>
      <c r="D26" s="41" t="s">
        <v>76</v>
      </c>
      <c r="E26" s="41" t="s">
        <v>76</v>
      </c>
      <c r="F26" s="41" t="s">
        <v>76</v>
      </c>
      <c r="G26" s="42" t="s">
        <v>76</v>
      </c>
      <c r="H26" s="41" t="s">
        <v>76</v>
      </c>
      <c r="I26" s="41" t="s">
        <v>76</v>
      </c>
      <c r="J26" s="42" t="s">
        <v>76</v>
      </c>
      <c r="K26" s="67" t="s">
        <v>76</v>
      </c>
    </row>
    <row r="27" spans="1:11" ht="15" x14ac:dyDescent="0.2">
      <c r="A27" s="36" t="s">
        <v>175</v>
      </c>
      <c r="B27" s="63" t="s">
        <v>76</v>
      </c>
      <c r="C27" s="37" t="s">
        <v>76</v>
      </c>
      <c r="D27" s="43" t="s">
        <v>76</v>
      </c>
      <c r="E27" s="43" t="s">
        <v>76</v>
      </c>
      <c r="F27" s="43" t="s">
        <v>76</v>
      </c>
      <c r="G27" s="44" t="s">
        <v>76</v>
      </c>
      <c r="H27" s="43" t="s">
        <v>76</v>
      </c>
      <c r="I27" s="43" t="s">
        <v>76</v>
      </c>
      <c r="J27" s="44" t="s">
        <v>76</v>
      </c>
      <c r="K27" s="66" t="s">
        <v>76</v>
      </c>
    </row>
    <row r="28" spans="1:11" ht="15" x14ac:dyDescent="0.2">
      <c r="A28" s="32" t="s">
        <v>177</v>
      </c>
      <c r="B28" s="62" t="s">
        <v>76</v>
      </c>
      <c r="C28" s="55" t="s">
        <v>76</v>
      </c>
      <c r="D28" s="41" t="s">
        <v>76</v>
      </c>
      <c r="E28" s="41" t="s">
        <v>76</v>
      </c>
      <c r="F28" s="41" t="s">
        <v>76</v>
      </c>
      <c r="G28" s="42" t="s">
        <v>76</v>
      </c>
      <c r="H28" s="41" t="s">
        <v>76</v>
      </c>
      <c r="I28" s="41" t="s">
        <v>76</v>
      </c>
      <c r="J28" s="42" t="s">
        <v>76</v>
      </c>
      <c r="K28" s="67" t="s">
        <v>76</v>
      </c>
    </row>
    <row r="29" spans="1:11" ht="15" x14ac:dyDescent="0.2">
      <c r="A29" s="36" t="s">
        <v>178</v>
      </c>
      <c r="B29" s="63" t="s">
        <v>76</v>
      </c>
      <c r="C29" s="37" t="s">
        <v>76</v>
      </c>
      <c r="D29" s="43" t="s">
        <v>76</v>
      </c>
      <c r="E29" s="43" t="s">
        <v>76</v>
      </c>
      <c r="F29" s="43" t="s">
        <v>76</v>
      </c>
      <c r="G29" s="44" t="s">
        <v>76</v>
      </c>
      <c r="H29" s="43" t="s">
        <v>76</v>
      </c>
      <c r="I29" s="43" t="s">
        <v>76</v>
      </c>
      <c r="J29" s="44" t="s">
        <v>76</v>
      </c>
      <c r="K29" s="66" t="s">
        <v>76</v>
      </c>
    </row>
    <row r="30" spans="1:11" ht="15" x14ac:dyDescent="0.2">
      <c r="A30" s="32" t="s">
        <v>179</v>
      </c>
      <c r="B30" s="62" t="s">
        <v>76</v>
      </c>
      <c r="C30" s="55" t="s">
        <v>76</v>
      </c>
      <c r="D30" s="41" t="s">
        <v>76</v>
      </c>
      <c r="E30" s="41" t="s">
        <v>76</v>
      </c>
      <c r="F30" s="41" t="s">
        <v>76</v>
      </c>
      <c r="G30" s="42" t="s">
        <v>76</v>
      </c>
      <c r="H30" s="41" t="s">
        <v>76</v>
      </c>
      <c r="I30" s="41" t="s">
        <v>76</v>
      </c>
      <c r="J30" s="42" t="s">
        <v>76</v>
      </c>
      <c r="K30" s="67" t="s">
        <v>76</v>
      </c>
    </row>
    <row r="31" spans="1:11" ht="15" x14ac:dyDescent="0.2">
      <c r="A31" s="36" t="s">
        <v>180</v>
      </c>
      <c r="B31" s="63" t="s">
        <v>76</v>
      </c>
      <c r="C31" s="37" t="s">
        <v>76</v>
      </c>
      <c r="D31" s="43" t="s">
        <v>76</v>
      </c>
      <c r="E31" s="43" t="s">
        <v>76</v>
      </c>
      <c r="F31" s="43" t="s">
        <v>76</v>
      </c>
      <c r="G31" s="44" t="s">
        <v>76</v>
      </c>
      <c r="H31" s="43" t="s">
        <v>76</v>
      </c>
      <c r="I31" s="43" t="s">
        <v>76</v>
      </c>
      <c r="J31" s="44" t="s">
        <v>76</v>
      </c>
      <c r="K31" s="66" t="s">
        <v>76</v>
      </c>
    </row>
    <row r="32" spans="1:11" ht="15" x14ac:dyDescent="0.2">
      <c r="A32" s="32" t="s">
        <v>182</v>
      </c>
      <c r="B32" s="62" t="s">
        <v>76</v>
      </c>
      <c r="C32" s="55" t="s">
        <v>76</v>
      </c>
      <c r="D32" s="41" t="s">
        <v>76</v>
      </c>
      <c r="E32" s="41" t="s">
        <v>76</v>
      </c>
      <c r="F32" s="41" t="s">
        <v>76</v>
      </c>
      <c r="G32" s="42" t="s">
        <v>76</v>
      </c>
      <c r="H32" s="41" t="s">
        <v>76</v>
      </c>
      <c r="I32" s="41" t="s">
        <v>76</v>
      </c>
      <c r="J32" s="42" t="s">
        <v>76</v>
      </c>
      <c r="K32" s="67" t="s">
        <v>76</v>
      </c>
    </row>
    <row r="33" spans="1:11" ht="15" x14ac:dyDescent="0.2">
      <c r="A33" s="36" t="s">
        <v>185</v>
      </c>
      <c r="B33" s="63" t="s">
        <v>76</v>
      </c>
      <c r="C33" s="37" t="s">
        <v>76</v>
      </c>
      <c r="D33" s="43" t="s">
        <v>76</v>
      </c>
      <c r="E33" s="43" t="s">
        <v>76</v>
      </c>
      <c r="F33" s="43" t="s">
        <v>76</v>
      </c>
      <c r="G33" s="44" t="s">
        <v>76</v>
      </c>
      <c r="H33" s="43" t="s">
        <v>76</v>
      </c>
      <c r="I33" s="43" t="s">
        <v>76</v>
      </c>
      <c r="J33" s="44" t="s">
        <v>76</v>
      </c>
      <c r="K33" s="66" t="s">
        <v>76</v>
      </c>
    </row>
    <row r="34" spans="1:11" ht="15" x14ac:dyDescent="0.2">
      <c r="A34" s="32" t="s">
        <v>188</v>
      </c>
      <c r="B34" s="62" t="s">
        <v>76</v>
      </c>
      <c r="C34" s="55" t="s">
        <v>76</v>
      </c>
      <c r="D34" s="41" t="s">
        <v>76</v>
      </c>
      <c r="E34" s="41" t="s">
        <v>76</v>
      </c>
      <c r="F34" s="41" t="s">
        <v>76</v>
      </c>
      <c r="G34" s="42" t="s">
        <v>76</v>
      </c>
      <c r="H34" s="41" t="s">
        <v>76</v>
      </c>
      <c r="I34" s="41" t="s">
        <v>76</v>
      </c>
      <c r="J34" s="42" t="s">
        <v>76</v>
      </c>
      <c r="K34" s="67" t="s">
        <v>76</v>
      </c>
    </row>
    <row r="35" spans="1:11" ht="15" x14ac:dyDescent="0.2">
      <c r="A35" s="36" t="s">
        <v>190</v>
      </c>
      <c r="B35" s="63">
        <v>79335</v>
      </c>
      <c r="C35" s="37">
        <v>1</v>
      </c>
      <c r="D35" s="43" t="s">
        <v>819</v>
      </c>
      <c r="E35" s="43" t="s">
        <v>803</v>
      </c>
      <c r="F35" s="43" t="s">
        <v>807</v>
      </c>
      <c r="G35" s="44">
        <v>0</v>
      </c>
      <c r="H35" s="43" t="s">
        <v>806</v>
      </c>
      <c r="I35" s="43" t="s">
        <v>76</v>
      </c>
      <c r="J35" s="44" t="s">
        <v>76</v>
      </c>
      <c r="K35" s="66" t="s">
        <v>76</v>
      </c>
    </row>
    <row r="36" spans="1:11" ht="15" x14ac:dyDescent="0.2">
      <c r="A36" s="32" t="s">
        <v>194</v>
      </c>
      <c r="B36" s="62" t="s">
        <v>76</v>
      </c>
      <c r="C36" s="55" t="s">
        <v>76</v>
      </c>
      <c r="D36" s="41" t="s">
        <v>76</v>
      </c>
      <c r="E36" s="41" t="s">
        <v>76</v>
      </c>
      <c r="F36" s="41" t="s">
        <v>76</v>
      </c>
      <c r="G36" s="42" t="s">
        <v>76</v>
      </c>
      <c r="H36" s="41" t="s">
        <v>76</v>
      </c>
      <c r="I36" s="41" t="s">
        <v>76</v>
      </c>
      <c r="J36" s="42" t="s">
        <v>76</v>
      </c>
      <c r="K36" s="67" t="s">
        <v>76</v>
      </c>
    </row>
    <row r="37" spans="1:11" ht="15" x14ac:dyDescent="0.2">
      <c r="A37" s="36" t="s">
        <v>196</v>
      </c>
      <c r="B37" s="63">
        <v>832</v>
      </c>
      <c r="C37" s="37">
        <v>1</v>
      </c>
      <c r="D37" s="43" t="s">
        <v>819</v>
      </c>
      <c r="E37" s="43" t="s">
        <v>803</v>
      </c>
      <c r="F37" s="43" t="s">
        <v>807</v>
      </c>
      <c r="G37" s="44">
        <v>0</v>
      </c>
      <c r="H37" s="43" t="s">
        <v>806</v>
      </c>
      <c r="I37" s="43" t="s">
        <v>76</v>
      </c>
      <c r="J37" s="44" t="s">
        <v>76</v>
      </c>
      <c r="K37" s="66" t="s">
        <v>76</v>
      </c>
    </row>
    <row r="38" spans="1:11" ht="15" x14ac:dyDescent="0.2">
      <c r="A38" s="32" t="s">
        <v>199</v>
      </c>
      <c r="B38" s="62" t="s">
        <v>76</v>
      </c>
      <c r="C38" s="55" t="s">
        <v>76</v>
      </c>
      <c r="D38" s="41" t="s">
        <v>76</v>
      </c>
      <c r="E38" s="41" t="s">
        <v>76</v>
      </c>
      <c r="F38" s="41" t="s">
        <v>76</v>
      </c>
      <c r="G38" s="42" t="s">
        <v>76</v>
      </c>
      <c r="H38" s="41" t="s">
        <v>76</v>
      </c>
      <c r="I38" s="41" t="s">
        <v>76</v>
      </c>
      <c r="J38" s="42" t="s">
        <v>76</v>
      </c>
      <c r="K38" s="67" t="s">
        <v>76</v>
      </c>
    </row>
    <row r="39" spans="1:11" ht="15" x14ac:dyDescent="0.2">
      <c r="A39" s="36" t="s">
        <v>201</v>
      </c>
      <c r="B39" s="63" t="s">
        <v>76</v>
      </c>
      <c r="C39" s="37" t="s">
        <v>76</v>
      </c>
      <c r="D39" s="43" t="s">
        <v>76</v>
      </c>
      <c r="E39" s="43" t="s">
        <v>76</v>
      </c>
      <c r="F39" s="43" t="s">
        <v>76</v>
      </c>
      <c r="G39" s="44" t="s">
        <v>76</v>
      </c>
      <c r="H39" s="43" t="s">
        <v>76</v>
      </c>
      <c r="I39" s="43" t="s">
        <v>76</v>
      </c>
      <c r="J39" s="44" t="s">
        <v>76</v>
      </c>
      <c r="K39" s="66" t="s">
        <v>76</v>
      </c>
    </row>
    <row r="40" spans="1:11" ht="15" x14ac:dyDescent="0.2">
      <c r="A40" s="32" t="s">
        <v>204</v>
      </c>
      <c r="B40" s="62" t="s">
        <v>76</v>
      </c>
      <c r="C40" s="55" t="s">
        <v>76</v>
      </c>
      <c r="D40" s="41" t="s">
        <v>76</v>
      </c>
      <c r="E40" s="41" t="s">
        <v>76</v>
      </c>
      <c r="F40" s="41" t="s">
        <v>76</v>
      </c>
      <c r="G40" s="42" t="s">
        <v>76</v>
      </c>
      <c r="H40" s="41" t="s">
        <v>76</v>
      </c>
      <c r="I40" s="41" t="s">
        <v>76</v>
      </c>
      <c r="J40" s="42" t="s">
        <v>76</v>
      </c>
      <c r="K40" s="67" t="s">
        <v>76</v>
      </c>
    </row>
    <row r="41" spans="1:11" ht="15" x14ac:dyDescent="0.2">
      <c r="A41" s="36" t="s">
        <v>206</v>
      </c>
      <c r="B41" s="63"/>
      <c r="C41" s="37"/>
      <c r="D41" s="43" t="s">
        <v>818</v>
      </c>
      <c r="E41" s="43" t="s">
        <v>803</v>
      </c>
      <c r="F41" s="43" t="s">
        <v>812</v>
      </c>
      <c r="G41" s="44">
        <v>0</v>
      </c>
      <c r="H41" s="43" t="s">
        <v>813</v>
      </c>
      <c r="I41" s="43" t="s">
        <v>76</v>
      </c>
      <c r="J41" s="44" t="s">
        <v>76</v>
      </c>
      <c r="K41" s="66" t="s">
        <v>76</v>
      </c>
    </row>
    <row r="42" spans="1:11" ht="15" x14ac:dyDescent="0.2">
      <c r="A42" s="32" t="s">
        <v>208</v>
      </c>
      <c r="B42" s="62">
        <v>6306</v>
      </c>
      <c r="C42" s="55">
        <v>1</v>
      </c>
      <c r="D42" s="41" t="s">
        <v>819</v>
      </c>
      <c r="E42" s="41" t="s">
        <v>803</v>
      </c>
      <c r="F42" s="41" t="s">
        <v>804</v>
      </c>
      <c r="G42" s="42">
        <v>0</v>
      </c>
      <c r="H42" s="41" t="s">
        <v>806</v>
      </c>
      <c r="I42" s="41" t="s">
        <v>76</v>
      </c>
      <c r="J42" s="42" t="s">
        <v>76</v>
      </c>
      <c r="K42" s="67" t="s">
        <v>76</v>
      </c>
    </row>
    <row r="43" spans="1:11" ht="15" x14ac:dyDescent="0.2">
      <c r="A43" s="36" t="s">
        <v>211</v>
      </c>
      <c r="B43" s="63" t="s">
        <v>76</v>
      </c>
      <c r="C43" s="37" t="s">
        <v>76</v>
      </c>
      <c r="D43" s="43" t="s">
        <v>76</v>
      </c>
      <c r="E43" s="43" t="s">
        <v>76</v>
      </c>
      <c r="F43" s="43" t="s">
        <v>76</v>
      </c>
      <c r="G43" s="44" t="s">
        <v>76</v>
      </c>
      <c r="H43" s="43" t="s">
        <v>76</v>
      </c>
      <c r="I43" s="43" t="s">
        <v>76</v>
      </c>
      <c r="J43" s="44" t="s">
        <v>76</v>
      </c>
      <c r="K43" s="66" t="s">
        <v>76</v>
      </c>
    </row>
    <row r="44" spans="1:11" ht="15" x14ac:dyDescent="0.2">
      <c r="A44" s="32" t="s">
        <v>213</v>
      </c>
      <c r="B44" s="62" t="s">
        <v>76</v>
      </c>
      <c r="C44" s="55" t="s">
        <v>76</v>
      </c>
      <c r="D44" s="41" t="s">
        <v>76</v>
      </c>
      <c r="E44" s="41" t="s">
        <v>76</v>
      </c>
      <c r="F44" s="41" t="s">
        <v>76</v>
      </c>
      <c r="G44" s="42" t="s">
        <v>76</v>
      </c>
      <c r="H44" s="41" t="s">
        <v>76</v>
      </c>
      <c r="I44" s="41" t="s">
        <v>76</v>
      </c>
      <c r="J44" s="42" t="s">
        <v>76</v>
      </c>
      <c r="K44" s="67" t="s">
        <v>76</v>
      </c>
    </row>
    <row r="45" spans="1:11" ht="15" x14ac:dyDescent="0.2">
      <c r="A45" s="36" t="s">
        <v>215</v>
      </c>
      <c r="B45" s="63" t="s">
        <v>76</v>
      </c>
      <c r="C45" s="37" t="s">
        <v>76</v>
      </c>
      <c r="D45" s="43" t="s">
        <v>76</v>
      </c>
      <c r="E45" s="43" t="s">
        <v>76</v>
      </c>
      <c r="F45" s="43" t="s">
        <v>76</v>
      </c>
      <c r="G45" s="44" t="s">
        <v>76</v>
      </c>
      <c r="H45" s="43" t="s">
        <v>76</v>
      </c>
      <c r="I45" s="43" t="s">
        <v>76</v>
      </c>
      <c r="J45" s="44" t="s">
        <v>76</v>
      </c>
      <c r="K45" s="66" t="s">
        <v>76</v>
      </c>
    </row>
    <row r="46" spans="1:11" ht="15" x14ac:dyDescent="0.2">
      <c r="A46" s="32" t="s">
        <v>217</v>
      </c>
      <c r="B46" s="62" t="s">
        <v>76</v>
      </c>
      <c r="C46" s="55" t="s">
        <v>76</v>
      </c>
      <c r="D46" s="41" t="s">
        <v>76</v>
      </c>
      <c r="E46" s="41" t="s">
        <v>76</v>
      </c>
      <c r="F46" s="41" t="s">
        <v>76</v>
      </c>
      <c r="G46" s="42" t="s">
        <v>76</v>
      </c>
      <c r="H46" s="41" t="s">
        <v>76</v>
      </c>
      <c r="I46" s="41" t="s">
        <v>76</v>
      </c>
      <c r="J46" s="42" t="s">
        <v>76</v>
      </c>
      <c r="K46" s="67" t="s">
        <v>76</v>
      </c>
    </row>
    <row r="47" spans="1:11" ht="15" x14ac:dyDescent="0.2">
      <c r="A47" s="36" t="s">
        <v>219</v>
      </c>
      <c r="B47" s="63"/>
      <c r="C47" s="37"/>
      <c r="D47" s="43" t="s">
        <v>819</v>
      </c>
      <c r="E47" s="43" t="s">
        <v>816</v>
      </c>
      <c r="F47" s="43" t="s">
        <v>812</v>
      </c>
      <c r="G47" s="44">
        <v>0</v>
      </c>
      <c r="H47" s="43" t="s">
        <v>813</v>
      </c>
      <c r="I47" s="43" t="s">
        <v>76</v>
      </c>
      <c r="J47" s="44" t="s">
        <v>76</v>
      </c>
      <c r="K47" s="66" t="s">
        <v>76</v>
      </c>
    </row>
    <row r="48" spans="1:11" ht="15" x14ac:dyDescent="0.2">
      <c r="A48" s="32" t="s">
        <v>222</v>
      </c>
      <c r="B48" s="62" t="s">
        <v>76</v>
      </c>
      <c r="C48" s="55" t="s">
        <v>76</v>
      </c>
      <c r="D48" s="41" t="s">
        <v>76</v>
      </c>
      <c r="E48" s="41" t="s">
        <v>76</v>
      </c>
      <c r="F48" s="41" t="s">
        <v>76</v>
      </c>
      <c r="G48" s="42" t="s">
        <v>76</v>
      </c>
      <c r="H48" s="41" t="s">
        <v>76</v>
      </c>
      <c r="I48" s="41" t="s">
        <v>76</v>
      </c>
      <c r="J48" s="42" t="s">
        <v>76</v>
      </c>
      <c r="K48" s="67" t="s">
        <v>76</v>
      </c>
    </row>
    <row r="49" spans="1:11" ht="15" x14ac:dyDescent="0.2">
      <c r="A49" s="36" t="s">
        <v>224</v>
      </c>
      <c r="B49" s="63">
        <v>5507</v>
      </c>
      <c r="C49" s="37">
        <v>2</v>
      </c>
      <c r="D49" s="43" t="s">
        <v>819</v>
      </c>
      <c r="E49" s="43" t="s">
        <v>803</v>
      </c>
      <c r="F49" s="43" t="s">
        <v>812</v>
      </c>
      <c r="G49" s="44">
        <v>0</v>
      </c>
      <c r="H49" s="43" t="s">
        <v>813</v>
      </c>
      <c r="I49" s="43" t="s">
        <v>76</v>
      </c>
      <c r="J49" s="44" t="s">
        <v>76</v>
      </c>
      <c r="K49" s="66" t="s">
        <v>76</v>
      </c>
    </row>
    <row r="50" spans="1:11" ht="15" x14ac:dyDescent="0.2">
      <c r="A50" s="32" t="s">
        <v>227</v>
      </c>
      <c r="B50" s="62" t="s">
        <v>76</v>
      </c>
      <c r="C50" s="55" t="s">
        <v>76</v>
      </c>
      <c r="D50" s="41" t="s">
        <v>76</v>
      </c>
      <c r="E50" s="41" t="s">
        <v>76</v>
      </c>
      <c r="F50" s="41" t="s">
        <v>76</v>
      </c>
      <c r="G50" s="42" t="s">
        <v>76</v>
      </c>
      <c r="H50" s="41" t="s">
        <v>76</v>
      </c>
      <c r="I50" s="41" t="s">
        <v>76</v>
      </c>
      <c r="J50" s="42" t="s">
        <v>76</v>
      </c>
      <c r="K50" s="67" t="s">
        <v>76</v>
      </c>
    </row>
    <row r="51" spans="1:11" ht="15" x14ac:dyDescent="0.2">
      <c r="A51" s="36" t="s">
        <v>230</v>
      </c>
      <c r="B51" s="63" t="s">
        <v>76</v>
      </c>
      <c r="C51" s="37" t="s">
        <v>76</v>
      </c>
      <c r="D51" s="43" t="s">
        <v>76</v>
      </c>
      <c r="E51" s="43" t="s">
        <v>76</v>
      </c>
      <c r="F51" s="43" t="s">
        <v>76</v>
      </c>
      <c r="G51" s="44" t="s">
        <v>76</v>
      </c>
      <c r="H51" s="43" t="s">
        <v>76</v>
      </c>
      <c r="I51" s="43" t="s">
        <v>76</v>
      </c>
      <c r="J51" s="44" t="s">
        <v>76</v>
      </c>
      <c r="K51" s="66" t="s">
        <v>76</v>
      </c>
    </row>
    <row r="52" spans="1:11" ht="15" x14ac:dyDescent="0.2">
      <c r="A52" s="32" t="s">
        <v>232</v>
      </c>
      <c r="B52" s="62" t="s">
        <v>76</v>
      </c>
      <c r="C52" s="55" t="s">
        <v>76</v>
      </c>
      <c r="D52" s="41" t="s">
        <v>76</v>
      </c>
      <c r="E52" s="41" t="s">
        <v>76</v>
      </c>
      <c r="F52" s="41" t="s">
        <v>76</v>
      </c>
      <c r="G52" s="42" t="s">
        <v>76</v>
      </c>
      <c r="H52" s="41" t="s">
        <v>76</v>
      </c>
      <c r="I52" s="41" t="s">
        <v>76</v>
      </c>
      <c r="J52" s="42" t="s">
        <v>76</v>
      </c>
      <c r="K52" s="67" t="s">
        <v>76</v>
      </c>
    </row>
    <row r="53" spans="1:11" ht="15" x14ac:dyDescent="0.2">
      <c r="A53" s="36" t="s">
        <v>234</v>
      </c>
      <c r="B53" s="63" t="s">
        <v>76</v>
      </c>
      <c r="C53" s="37" t="s">
        <v>76</v>
      </c>
      <c r="D53" s="43" t="s">
        <v>76</v>
      </c>
      <c r="E53" s="43" t="s">
        <v>76</v>
      </c>
      <c r="F53" s="43" t="s">
        <v>76</v>
      </c>
      <c r="G53" s="44" t="s">
        <v>76</v>
      </c>
      <c r="H53" s="43" t="s">
        <v>76</v>
      </c>
      <c r="I53" s="43" t="s">
        <v>76</v>
      </c>
      <c r="J53" s="44" t="s">
        <v>76</v>
      </c>
      <c r="K53" s="66" t="s">
        <v>76</v>
      </c>
    </row>
    <row r="54" spans="1:11" ht="15" x14ac:dyDescent="0.2">
      <c r="A54" s="32" t="s">
        <v>237</v>
      </c>
      <c r="B54" s="62" t="s">
        <v>76</v>
      </c>
      <c r="C54" s="55" t="s">
        <v>76</v>
      </c>
      <c r="D54" s="41" t="s">
        <v>76</v>
      </c>
      <c r="E54" s="41" t="s">
        <v>76</v>
      </c>
      <c r="F54" s="41" t="s">
        <v>76</v>
      </c>
      <c r="G54" s="42" t="s">
        <v>76</v>
      </c>
      <c r="H54" s="41" t="s">
        <v>76</v>
      </c>
      <c r="I54" s="41" t="s">
        <v>76</v>
      </c>
      <c r="J54" s="42" t="s">
        <v>76</v>
      </c>
      <c r="K54" s="67" t="s">
        <v>76</v>
      </c>
    </row>
    <row r="55" spans="1:11" ht="15" x14ac:dyDescent="0.2">
      <c r="A55" s="36" t="s">
        <v>75</v>
      </c>
      <c r="B55" s="63">
        <v>4005</v>
      </c>
      <c r="C55" s="37">
        <v>1</v>
      </c>
      <c r="D55" s="43" t="s">
        <v>819</v>
      </c>
      <c r="E55" s="43" t="s">
        <v>803</v>
      </c>
      <c r="F55" s="43" t="s">
        <v>804</v>
      </c>
      <c r="G55" s="44">
        <v>0</v>
      </c>
      <c r="H55" s="43" t="s">
        <v>806</v>
      </c>
      <c r="I55" s="43" t="s">
        <v>76</v>
      </c>
      <c r="J55" s="44" t="s">
        <v>76</v>
      </c>
      <c r="K55" s="66" t="s">
        <v>76</v>
      </c>
    </row>
    <row r="56" spans="1:11" ht="15" x14ac:dyDescent="0.2">
      <c r="A56" s="32" t="s">
        <v>241</v>
      </c>
      <c r="B56" s="62"/>
      <c r="C56" s="55"/>
      <c r="D56" s="41" t="s">
        <v>819</v>
      </c>
      <c r="E56" s="41" t="s">
        <v>803</v>
      </c>
      <c r="F56" s="41" t="s">
        <v>807</v>
      </c>
      <c r="G56" s="42">
        <v>5580</v>
      </c>
      <c r="H56" s="41" t="s">
        <v>813</v>
      </c>
      <c r="I56" s="41" t="s">
        <v>76</v>
      </c>
      <c r="J56" s="42" t="s">
        <v>76</v>
      </c>
      <c r="K56" s="67" t="s">
        <v>76</v>
      </c>
    </row>
    <row r="57" spans="1:11" ht="15" x14ac:dyDescent="0.2">
      <c r="A57" s="36" t="s">
        <v>244</v>
      </c>
      <c r="B57" s="63">
        <v>39554</v>
      </c>
      <c r="C57" s="37">
        <v>2</v>
      </c>
      <c r="D57" s="43" t="s">
        <v>819</v>
      </c>
      <c r="E57" s="43" t="s">
        <v>803</v>
      </c>
      <c r="F57" s="43" t="s">
        <v>807</v>
      </c>
      <c r="G57" s="44">
        <v>0</v>
      </c>
      <c r="H57" s="43" t="s">
        <v>806</v>
      </c>
      <c r="I57" s="43" t="s">
        <v>76</v>
      </c>
      <c r="J57" s="44" t="s">
        <v>76</v>
      </c>
      <c r="K57" s="66" t="s">
        <v>76</v>
      </c>
    </row>
    <row r="58" spans="1:11" ht="15" x14ac:dyDescent="0.2">
      <c r="A58" s="32" t="s">
        <v>246</v>
      </c>
      <c r="B58" s="62">
        <v>10929</v>
      </c>
      <c r="C58" s="55">
        <v>2</v>
      </c>
      <c r="D58" s="41" t="s">
        <v>819</v>
      </c>
      <c r="E58" s="41" t="s">
        <v>803</v>
      </c>
      <c r="F58" s="41" t="s">
        <v>812</v>
      </c>
      <c r="G58" s="42">
        <v>0</v>
      </c>
      <c r="H58" s="41" t="s">
        <v>813</v>
      </c>
      <c r="I58" s="41" t="s">
        <v>76</v>
      </c>
      <c r="J58" s="42" t="s">
        <v>76</v>
      </c>
      <c r="K58" s="67" t="s">
        <v>76</v>
      </c>
    </row>
    <row r="59" spans="1:11" ht="15" x14ac:dyDescent="0.2">
      <c r="A59" s="36" t="s">
        <v>248</v>
      </c>
      <c r="B59" s="63" t="s">
        <v>76</v>
      </c>
      <c r="C59" s="37" t="s">
        <v>76</v>
      </c>
      <c r="D59" s="43" t="s">
        <v>76</v>
      </c>
      <c r="E59" s="43" t="s">
        <v>76</v>
      </c>
      <c r="F59" s="43" t="s">
        <v>76</v>
      </c>
      <c r="G59" s="44" t="s">
        <v>76</v>
      </c>
      <c r="H59" s="43" t="s">
        <v>76</v>
      </c>
      <c r="I59" s="43" t="s">
        <v>76</v>
      </c>
      <c r="J59" s="44" t="s">
        <v>76</v>
      </c>
      <c r="K59" s="66" t="s">
        <v>76</v>
      </c>
    </row>
    <row r="60" spans="1:11" ht="15" x14ac:dyDescent="0.2">
      <c r="A60" s="32" t="s">
        <v>250</v>
      </c>
      <c r="B60" s="62" t="s">
        <v>76</v>
      </c>
      <c r="C60" s="55" t="s">
        <v>76</v>
      </c>
      <c r="D60" s="41" t="s">
        <v>76</v>
      </c>
      <c r="E60" s="41" t="s">
        <v>76</v>
      </c>
      <c r="F60" s="41" t="s">
        <v>76</v>
      </c>
      <c r="G60" s="42" t="s">
        <v>76</v>
      </c>
      <c r="H60" s="41" t="s">
        <v>76</v>
      </c>
      <c r="I60" s="41" t="s">
        <v>76</v>
      </c>
      <c r="J60" s="42" t="s">
        <v>76</v>
      </c>
      <c r="K60" s="67" t="s">
        <v>76</v>
      </c>
    </row>
    <row r="61" spans="1:11" ht="15" x14ac:dyDescent="0.2">
      <c r="A61" s="36" t="s">
        <v>251</v>
      </c>
      <c r="B61" s="63">
        <v>909</v>
      </c>
      <c r="C61" s="37">
        <v>1</v>
      </c>
      <c r="D61" s="43" t="s">
        <v>819</v>
      </c>
      <c r="E61" s="43" t="s">
        <v>803</v>
      </c>
      <c r="F61" s="43" t="s">
        <v>807</v>
      </c>
      <c r="G61" s="44">
        <v>0</v>
      </c>
      <c r="H61" s="43" t="s">
        <v>806</v>
      </c>
      <c r="I61" s="43" t="s">
        <v>76</v>
      </c>
      <c r="J61" s="44" t="s">
        <v>76</v>
      </c>
      <c r="K61" s="66" t="s">
        <v>76</v>
      </c>
    </row>
    <row r="62" spans="1:11" ht="15" x14ac:dyDescent="0.2">
      <c r="A62" s="32" t="s">
        <v>253</v>
      </c>
      <c r="B62" s="62" t="s">
        <v>76</v>
      </c>
      <c r="C62" s="55" t="s">
        <v>76</v>
      </c>
      <c r="D62" s="41" t="s">
        <v>76</v>
      </c>
      <c r="E62" s="41" t="s">
        <v>76</v>
      </c>
      <c r="F62" s="41" t="s">
        <v>76</v>
      </c>
      <c r="G62" s="42" t="s">
        <v>76</v>
      </c>
      <c r="H62" s="41" t="s">
        <v>76</v>
      </c>
      <c r="I62" s="41" t="s">
        <v>76</v>
      </c>
      <c r="J62" s="42" t="s">
        <v>76</v>
      </c>
      <c r="K62" s="67" t="s">
        <v>76</v>
      </c>
    </row>
    <row r="63" spans="1:11" ht="15" x14ac:dyDescent="0.2">
      <c r="A63" s="36" t="s">
        <v>255</v>
      </c>
      <c r="B63" s="63" t="s">
        <v>76</v>
      </c>
      <c r="C63" s="37" t="s">
        <v>76</v>
      </c>
      <c r="D63" s="43" t="s">
        <v>76</v>
      </c>
      <c r="E63" s="43" t="s">
        <v>76</v>
      </c>
      <c r="F63" s="43" t="s">
        <v>76</v>
      </c>
      <c r="G63" s="44" t="s">
        <v>76</v>
      </c>
      <c r="H63" s="43" t="s">
        <v>76</v>
      </c>
      <c r="I63" s="43" t="s">
        <v>76</v>
      </c>
      <c r="J63" s="44" t="s">
        <v>76</v>
      </c>
      <c r="K63" s="66" t="s">
        <v>76</v>
      </c>
    </row>
    <row r="64" spans="1:11" ht="15" x14ac:dyDescent="0.2">
      <c r="A64" s="32" t="s">
        <v>257</v>
      </c>
      <c r="B64" s="62">
        <v>5015</v>
      </c>
      <c r="C64" s="55">
        <v>1</v>
      </c>
      <c r="D64" s="41" t="s">
        <v>819</v>
      </c>
      <c r="E64" s="41" t="s">
        <v>803</v>
      </c>
      <c r="F64" s="41" t="s">
        <v>807</v>
      </c>
      <c r="G64" s="42">
        <v>10000</v>
      </c>
      <c r="H64" s="41" t="s">
        <v>806</v>
      </c>
      <c r="I64" s="41" t="s">
        <v>76</v>
      </c>
      <c r="J64" s="42" t="s">
        <v>76</v>
      </c>
      <c r="K64" s="67" t="s">
        <v>76</v>
      </c>
    </row>
    <row r="65" spans="1:11" ht="15" x14ac:dyDescent="0.2">
      <c r="A65" s="36" t="s">
        <v>259</v>
      </c>
      <c r="B65" s="63" t="s">
        <v>76</v>
      </c>
      <c r="C65" s="37" t="s">
        <v>76</v>
      </c>
      <c r="D65" s="43" t="s">
        <v>76</v>
      </c>
      <c r="E65" s="43" t="s">
        <v>76</v>
      </c>
      <c r="F65" s="43" t="s">
        <v>76</v>
      </c>
      <c r="G65" s="44" t="s">
        <v>76</v>
      </c>
      <c r="H65" s="43" t="s">
        <v>76</v>
      </c>
      <c r="I65" s="43" t="s">
        <v>76</v>
      </c>
      <c r="J65" s="44" t="s">
        <v>76</v>
      </c>
      <c r="K65" s="66" t="s">
        <v>76</v>
      </c>
    </row>
    <row r="66" spans="1:11" ht="15" x14ac:dyDescent="0.2">
      <c r="A66" s="32" t="s">
        <v>261</v>
      </c>
      <c r="B66" s="62" t="s">
        <v>76</v>
      </c>
      <c r="C66" s="55" t="s">
        <v>76</v>
      </c>
      <c r="D66" s="41" t="s">
        <v>76</v>
      </c>
      <c r="E66" s="41" t="s">
        <v>76</v>
      </c>
      <c r="F66" s="41" t="s">
        <v>76</v>
      </c>
      <c r="G66" s="42" t="s">
        <v>76</v>
      </c>
      <c r="H66" s="41" t="s">
        <v>76</v>
      </c>
      <c r="I66" s="41" t="s">
        <v>76</v>
      </c>
      <c r="J66" s="42" t="s">
        <v>76</v>
      </c>
      <c r="K66" s="67" t="s">
        <v>76</v>
      </c>
    </row>
    <row r="67" spans="1:11" ht="15" x14ac:dyDescent="0.2">
      <c r="A67" s="36" t="s">
        <v>264</v>
      </c>
      <c r="B67" s="63" t="s">
        <v>76</v>
      </c>
      <c r="C67" s="37" t="s">
        <v>76</v>
      </c>
      <c r="D67" s="43" t="s">
        <v>76</v>
      </c>
      <c r="E67" s="43" t="s">
        <v>76</v>
      </c>
      <c r="F67" s="43" t="s">
        <v>76</v>
      </c>
      <c r="G67" s="44" t="s">
        <v>76</v>
      </c>
      <c r="H67" s="43" t="s">
        <v>76</v>
      </c>
      <c r="I67" s="43" t="s">
        <v>76</v>
      </c>
      <c r="J67" s="44" t="s">
        <v>76</v>
      </c>
      <c r="K67" s="66" t="s">
        <v>76</v>
      </c>
    </row>
    <row r="68" spans="1:11" ht="15" x14ac:dyDescent="0.2">
      <c r="A68" s="32" t="s">
        <v>77</v>
      </c>
      <c r="B68" s="62">
        <v>300000</v>
      </c>
      <c r="C68" s="55">
        <v>1</v>
      </c>
      <c r="D68" s="41" t="s">
        <v>819</v>
      </c>
      <c r="E68" s="41" t="s">
        <v>803</v>
      </c>
      <c r="F68" s="41" t="s">
        <v>807</v>
      </c>
      <c r="G68" s="42">
        <v>0</v>
      </c>
      <c r="H68" s="41" t="s">
        <v>806</v>
      </c>
      <c r="I68" s="41" t="s">
        <v>76</v>
      </c>
      <c r="J68" s="42" t="s">
        <v>76</v>
      </c>
      <c r="K68" s="67">
        <v>1.6</v>
      </c>
    </row>
    <row r="69" spans="1:11" ht="15" x14ac:dyDescent="0.2">
      <c r="A69" s="36" t="s">
        <v>266</v>
      </c>
      <c r="B69" s="63" t="s">
        <v>76</v>
      </c>
      <c r="C69" s="37" t="s">
        <v>76</v>
      </c>
      <c r="D69" s="43" t="s">
        <v>76</v>
      </c>
      <c r="E69" s="43" t="s">
        <v>76</v>
      </c>
      <c r="F69" s="43" t="s">
        <v>76</v>
      </c>
      <c r="G69" s="44" t="s">
        <v>76</v>
      </c>
      <c r="H69" s="43" t="s">
        <v>76</v>
      </c>
      <c r="I69" s="43" t="s">
        <v>76</v>
      </c>
      <c r="J69" s="44" t="s">
        <v>76</v>
      </c>
      <c r="K69" s="66" t="s">
        <v>76</v>
      </c>
    </row>
    <row r="70" spans="1:11" ht="15" x14ac:dyDescent="0.2">
      <c r="A70" s="32" t="s">
        <v>268</v>
      </c>
      <c r="B70" s="62" t="s">
        <v>76</v>
      </c>
      <c r="C70" s="55" t="s">
        <v>76</v>
      </c>
      <c r="D70" s="41" t="s">
        <v>76</v>
      </c>
      <c r="E70" s="41" t="s">
        <v>76</v>
      </c>
      <c r="F70" s="41" t="s">
        <v>76</v>
      </c>
      <c r="G70" s="42" t="s">
        <v>76</v>
      </c>
      <c r="H70" s="41" t="s">
        <v>76</v>
      </c>
      <c r="I70" s="41" t="s">
        <v>76</v>
      </c>
      <c r="J70" s="42" t="s">
        <v>76</v>
      </c>
      <c r="K70" s="67" t="s">
        <v>76</v>
      </c>
    </row>
    <row r="71" spans="1:11" ht="15" x14ac:dyDescent="0.2">
      <c r="A71" s="36" t="s">
        <v>269</v>
      </c>
      <c r="B71" s="63">
        <v>1950</v>
      </c>
      <c r="C71" s="37">
        <v>1</v>
      </c>
      <c r="D71" s="43" t="s">
        <v>818</v>
      </c>
      <c r="E71" s="43" t="s">
        <v>803</v>
      </c>
      <c r="F71" s="43" t="s">
        <v>804</v>
      </c>
      <c r="G71" s="44">
        <v>0</v>
      </c>
      <c r="H71" s="43" t="s">
        <v>813</v>
      </c>
      <c r="I71" s="43" t="s">
        <v>76</v>
      </c>
      <c r="J71" s="44" t="s">
        <v>76</v>
      </c>
      <c r="K71" s="66" t="s">
        <v>76</v>
      </c>
    </row>
    <row r="72" spans="1:11" ht="15" x14ac:dyDescent="0.2">
      <c r="A72" s="32" t="s">
        <v>270</v>
      </c>
      <c r="B72" s="62" t="s">
        <v>76</v>
      </c>
      <c r="C72" s="55" t="s">
        <v>76</v>
      </c>
      <c r="D72" s="41" t="s">
        <v>76</v>
      </c>
      <c r="E72" s="41" t="s">
        <v>76</v>
      </c>
      <c r="F72" s="41" t="s">
        <v>76</v>
      </c>
      <c r="G72" s="42" t="s">
        <v>76</v>
      </c>
      <c r="H72" s="41" t="s">
        <v>76</v>
      </c>
      <c r="I72" s="41" t="s">
        <v>76</v>
      </c>
      <c r="J72" s="42" t="s">
        <v>76</v>
      </c>
      <c r="K72" s="67" t="s">
        <v>76</v>
      </c>
    </row>
    <row r="73" spans="1:11" ht="15" x14ac:dyDescent="0.2">
      <c r="A73" s="36" t="s">
        <v>272</v>
      </c>
      <c r="B73" s="63" t="s">
        <v>76</v>
      </c>
      <c r="C73" s="37" t="s">
        <v>76</v>
      </c>
      <c r="D73" s="43" t="s">
        <v>76</v>
      </c>
      <c r="E73" s="43" t="s">
        <v>76</v>
      </c>
      <c r="F73" s="43" t="s">
        <v>76</v>
      </c>
      <c r="G73" s="44" t="s">
        <v>76</v>
      </c>
      <c r="H73" s="43" t="s">
        <v>76</v>
      </c>
      <c r="I73" s="43" t="s">
        <v>76</v>
      </c>
      <c r="J73" s="44" t="s">
        <v>76</v>
      </c>
      <c r="K73" s="66" t="s">
        <v>76</v>
      </c>
    </row>
    <row r="74" spans="1:11" ht="15" x14ac:dyDescent="0.2">
      <c r="A74" s="32" t="s">
        <v>274</v>
      </c>
      <c r="B74" s="62" t="s">
        <v>76</v>
      </c>
      <c r="C74" s="55" t="s">
        <v>76</v>
      </c>
      <c r="D74" s="41" t="s">
        <v>76</v>
      </c>
      <c r="E74" s="41" t="s">
        <v>76</v>
      </c>
      <c r="F74" s="41" t="s">
        <v>76</v>
      </c>
      <c r="G74" s="42" t="s">
        <v>76</v>
      </c>
      <c r="H74" s="41" t="s">
        <v>76</v>
      </c>
      <c r="I74" s="41" t="s">
        <v>76</v>
      </c>
      <c r="J74" s="42" t="s">
        <v>76</v>
      </c>
      <c r="K74" s="67" t="s">
        <v>76</v>
      </c>
    </row>
    <row r="75" spans="1:11" ht="15" x14ac:dyDescent="0.2">
      <c r="A75" s="36" t="s">
        <v>276</v>
      </c>
      <c r="B75" s="63" t="s">
        <v>76</v>
      </c>
      <c r="C75" s="37" t="s">
        <v>76</v>
      </c>
      <c r="D75" s="43" t="s">
        <v>76</v>
      </c>
      <c r="E75" s="43" t="s">
        <v>76</v>
      </c>
      <c r="F75" s="43" t="s">
        <v>76</v>
      </c>
      <c r="G75" s="44" t="s">
        <v>76</v>
      </c>
      <c r="H75" s="43" t="s">
        <v>76</v>
      </c>
      <c r="I75" s="43" t="s">
        <v>76</v>
      </c>
      <c r="J75" s="44" t="s">
        <v>76</v>
      </c>
      <c r="K75" s="66" t="s">
        <v>76</v>
      </c>
    </row>
    <row r="76" spans="1:11" ht="15" x14ac:dyDescent="0.2">
      <c r="A76" s="32" t="s">
        <v>78</v>
      </c>
      <c r="B76" s="62">
        <v>4027</v>
      </c>
      <c r="C76" s="55">
        <v>1</v>
      </c>
      <c r="D76" s="41" t="s">
        <v>819</v>
      </c>
      <c r="E76" s="41" t="s">
        <v>803</v>
      </c>
      <c r="F76" s="41" t="s">
        <v>807</v>
      </c>
      <c r="G76" s="42">
        <v>5000</v>
      </c>
      <c r="H76" s="41" t="s">
        <v>806</v>
      </c>
      <c r="I76" s="41" t="s">
        <v>76</v>
      </c>
      <c r="J76" s="42" t="s">
        <v>76</v>
      </c>
      <c r="K76" s="67" t="s">
        <v>76</v>
      </c>
    </row>
    <row r="77" spans="1:11" ht="15" x14ac:dyDescent="0.2">
      <c r="A77" s="36" t="s">
        <v>280</v>
      </c>
      <c r="B77" s="63" t="s">
        <v>76</v>
      </c>
      <c r="C77" s="37" t="s">
        <v>76</v>
      </c>
      <c r="D77" s="43" t="s">
        <v>76</v>
      </c>
      <c r="E77" s="43" t="s">
        <v>76</v>
      </c>
      <c r="F77" s="43" t="s">
        <v>76</v>
      </c>
      <c r="G77" s="44" t="s">
        <v>76</v>
      </c>
      <c r="H77" s="43" t="s">
        <v>76</v>
      </c>
      <c r="I77" s="43" t="s">
        <v>76</v>
      </c>
      <c r="J77" s="44" t="s">
        <v>76</v>
      </c>
      <c r="K77" s="66" t="s">
        <v>76</v>
      </c>
    </row>
    <row r="78" spans="1:11" ht="15" x14ac:dyDescent="0.2">
      <c r="A78" s="32" t="s">
        <v>282</v>
      </c>
      <c r="B78" s="62">
        <v>1650</v>
      </c>
      <c r="C78" s="55">
        <v>1</v>
      </c>
      <c r="D78" s="41" t="s">
        <v>819</v>
      </c>
      <c r="E78" s="41" t="s">
        <v>803</v>
      </c>
      <c r="F78" s="41" t="s">
        <v>807</v>
      </c>
      <c r="G78" s="42">
        <v>0</v>
      </c>
      <c r="H78" s="41" t="s">
        <v>806</v>
      </c>
      <c r="I78" s="41" t="s">
        <v>76</v>
      </c>
      <c r="J78" s="42" t="s">
        <v>76</v>
      </c>
      <c r="K78" s="67" t="s">
        <v>76</v>
      </c>
    </row>
    <row r="79" spans="1:11" ht="15" x14ac:dyDescent="0.2">
      <c r="A79" s="36" t="s">
        <v>284</v>
      </c>
      <c r="B79" s="63" t="s">
        <v>76</v>
      </c>
      <c r="C79" s="37" t="s">
        <v>76</v>
      </c>
      <c r="D79" s="43" t="s">
        <v>76</v>
      </c>
      <c r="E79" s="43" t="s">
        <v>76</v>
      </c>
      <c r="F79" s="43" t="s">
        <v>76</v>
      </c>
      <c r="G79" s="44" t="s">
        <v>76</v>
      </c>
      <c r="H79" s="43" t="s">
        <v>76</v>
      </c>
      <c r="I79" s="43" t="s">
        <v>76</v>
      </c>
      <c r="J79" s="44" t="s">
        <v>76</v>
      </c>
      <c r="K79" s="66" t="s">
        <v>76</v>
      </c>
    </row>
    <row r="80" spans="1:11" ht="15" x14ac:dyDescent="0.2">
      <c r="A80" s="32" t="s">
        <v>286</v>
      </c>
      <c r="B80" s="62">
        <v>3382</v>
      </c>
      <c r="C80" s="55">
        <v>2</v>
      </c>
      <c r="D80" s="41" t="s">
        <v>819</v>
      </c>
      <c r="E80" s="41" t="s">
        <v>803</v>
      </c>
      <c r="F80" s="41" t="s">
        <v>812</v>
      </c>
      <c r="G80" s="42">
        <v>0</v>
      </c>
      <c r="H80" s="41" t="s">
        <v>813</v>
      </c>
      <c r="I80" s="41" t="s">
        <v>76</v>
      </c>
      <c r="J80" s="42" t="s">
        <v>76</v>
      </c>
      <c r="K80" s="67" t="s">
        <v>76</v>
      </c>
    </row>
    <row r="81" spans="1:11" ht="15" x14ac:dyDescent="0.2">
      <c r="A81" s="36" t="s">
        <v>289</v>
      </c>
      <c r="B81" s="63">
        <v>289</v>
      </c>
      <c r="C81" s="37">
        <v>1</v>
      </c>
      <c r="D81" s="43" t="s">
        <v>819</v>
      </c>
      <c r="E81" s="43" t="s">
        <v>803</v>
      </c>
      <c r="F81" s="43" t="s">
        <v>807</v>
      </c>
      <c r="G81" s="44">
        <v>2000</v>
      </c>
      <c r="H81" s="43" t="s">
        <v>806</v>
      </c>
      <c r="I81" s="43" t="s">
        <v>76</v>
      </c>
      <c r="J81" s="44" t="s">
        <v>76</v>
      </c>
      <c r="K81" s="66" t="s">
        <v>76</v>
      </c>
    </row>
    <row r="82" spans="1:11" ht="15" x14ac:dyDescent="0.2">
      <c r="A82" s="32" t="s">
        <v>291</v>
      </c>
      <c r="B82" s="62" t="s">
        <v>76</v>
      </c>
      <c r="C82" s="55" t="s">
        <v>76</v>
      </c>
      <c r="D82" s="41" t="s">
        <v>76</v>
      </c>
      <c r="E82" s="41" t="s">
        <v>76</v>
      </c>
      <c r="F82" s="41" t="s">
        <v>76</v>
      </c>
      <c r="G82" s="42" t="s">
        <v>76</v>
      </c>
      <c r="H82" s="41" t="s">
        <v>76</v>
      </c>
      <c r="I82" s="41" t="s">
        <v>76</v>
      </c>
      <c r="J82" s="42" t="s">
        <v>76</v>
      </c>
      <c r="K82" s="67" t="s">
        <v>76</v>
      </c>
    </row>
    <row r="83" spans="1:11" ht="15" x14ac:dyDescent="0.2">
      <c r="A83" s="36" t="s">
        <v>293</v>
      </c>
      <c r="B83" s="63">
        <v>5500</v>
      </c>
      <c r="C83" s="37">
        <v>1</v>
      </c>
      <c r="D83" s="43" t="s">
        <v>818</v>
      </c>
      <c r="E83" s="43" t="s">
        <v>803</v>
      </c>
      <c r="F83" s="43" t="s">
        <v>807</v>
      </c>
      <c r="G83" s="44">
        <v>10000</v>
      </c>
      <c r="H83" s="43" t="s">
        <v>806</v>
      </c>
      <c r="I83" s="43" t="s">
        <v>76</v>
      </c>
      <c r="J83" s="44" t="s">
        <v>76</v>
      </c>
      <c r="K83" s="66" t="s">
        <v>76</v>
      </c>
    </row>
    <row r="84" spans="1:11" ht="15" x14ac:dyDescent="0.2">
      <c r="A84" s="32" t="s">
        <v>295</v>
      </c>
      <c r="B84" s="62" t="s">
        <v>76</v>
      </c>
      <c r="C84" s="55" t="s">
        <v>76</v>
      </c>
      <c r="D84" s="41" t="s">
        <v>76</v>
      </c>
      <c r="E84" s="41" t="s">
        <v>76</v>
      </c>
      <c r="F84" s="41" t="s">
        <v>76</v>
      </c>
      <c r="G84" s="42" t="s">
        <v>76</v>
      </c>
      <c r="H84" s="41" t="s">
        <v>76</v>
      </c>
      <c r="I84" s="41" t="s">
        <v>76</v>
      </c>
      <c r="J84" s="42" t="s">
        <v>76</v>
      </c>
      <c r="K84" s="67" t="s">
        <v>76</v>
      </c>
    </row>
    <row r="85" spans="1:11" ht="15" x14ac:dyDescent="0.2">
      <c r="A85" s="36" t="s">
        <v>297</v>
      </c>
      <c r="B85" s="63"/>
      <c r="C85" s="37"/>
      <c r="D85" s="43" t="s">
        <v>819</v>
      </c>
      <c r="E85" s="43" t="s">
        <v>803</v>
      </c>
      <c r="F85" s="43" t="s">
        <v>807</v>
      </c>
      <c r="G85" s="44">
        <v>0</v>
      </c>
      <c r="H85" s="43" t="s">
        <v>806</v>
      </c>
      <c r="I85" s="43" t="s">
        <v>76</v>
      </c>
      <c r="J85" s="44" t="s">
        <v>76</v>
      </c>
      <c r="K85" s="66" t="s">
        <v>76</v>
      </c>
    </row>
    <row r="86" spans="1:11" ht="15" x14ac:dyDescent="0.2">
      <c r="A86" s="32" t="s">
        <v>299</v>
      </c>
      <c r="B86" s="62" t="s">
        <v>76</v>
      </c>
      <c r="C86" s="55" t="s">
        <v>76</v>
      </c>
      <c r="D86" s="41" t="s">
        <v>76</v>
      </c>
      <c r="E86" s="41" t="s">
        <v>76</v>
      </c>
      <c r="F86" s="41" t="s">
        <v>76</v>
      </c>
      <c r="G86" s="42" t="s">
        <v>76</v>
      </c>
      <c r="H86" s="41" t="s">
        <v>76</v>
      </c>
      <c r="I86" s="41" t="s">
        <v>76</v>
      </c>
      <c r="J86" s="42" t="s">
        <v>76</v>
      </c>
      <c r="K86" s="67" t="s">
        <v>76</v>
      </c>
    </row>
    <row r="87" spans="1:11" ht="15" x14ac:dyDescent="0.2">
      <c r="A87" s="36" t="s">
        <v>301</v>
      </c>
      <c r="B87" s="63">
        <v>11785</v>
      </c>
      <c r="C87" s="37">
        <v>2</v>
      </c>
      <c r="D87" s="43" t="s">
        <v>818</v>
      </c>
      <c r="E87" s="43" t="s">
        <v>816</v>
      </c>
      <c r="F87" s="43" t="s">
        <v>807</v>
      </c>
      <c r="G87" s="44">
        <v>2899.9999999999968</v>
      </c>
      <c r="H87" s="43" t="s">
        <v>806</v>
      </c>
      <c r="I87" s="43" t="s">
        <v>76</v>
      </c>
      <c r="J87" s="44" t="s">
        <v>76</v>
      </c>
      <c r="K87" s="66">
        <v>1.3</v>
      </c>
    </row>
    <row r="88" spans="1:11" ht="15" x14ac:dyDescent="0.2">
      <c r="A88" s="32" t="s">
        <v>303</v>
      </c>
      <c r="B88" s="62" t="s">
        <v>76</v>
      </c>
      <c r="C88" s="55" t="s">
        <v>76</v>
      </c>
      <c r="D88" s="41" t="s">
        <v>76</v>
      </c>
      <c r="E88" s="41" t="s">
        <v>76</v>
      </c>
      <c r="F88" s="41" t="s">
        <v>76</v>
      </c>
      <c r="G88" s="42" t="s">
        <v>76</v>
      </c>
      <c r="H88" s="41" t="s">
        <v>76</v>
      </c>
      <c r="I88" s="41" t="s">
        <v>76</v>
      </c>
      <c r="J88" s="42" t="s">
        <v>76</v>
      </c>
      <c r="K88" s="67" t="s">
        <v>76</v>
      </c>
    </row>
    <row r="89" spans="1:11" ht="15" x14ac:dyDescent="0.2">
      <c r="A89" s="36" t="s">
        <v>79</v>
      </c>
      <c r="B89" s="63"/>
      <c r="C89" s="37"/>
      <c r="D89" s="43" t="s">
        <v>819</v>
      </c>
      <c r="E89" s="43" t="s">
        <v>803</v>
      </c>
      <c r="F89" s="43" t="s">
        <v>807</v>
      </c>
      <c r="G89" s="44">
        <v>0</v>
      </c>
      <c r="H89" s="43" t="s">
        <v>806</v>
      </c>
      <c r="I89" s="43" t="s">
        <v>76</v>
      </c>
      <c r="J89" s="44" t="s">
        <v>76</v>
      </c>
      <c r="K89" s="66" t="s">
        <v>76</v>
      </c>
    </row>
    <row r="90" spans="1:11" ht="15" x14ac:dyDescent="0.2">
      <c r="A90" s="32" t="s">
        <v>306</v>
      </c>
      <c r="B90" s="62">
        <v>22770</v>
      </c>
      <c r="C90" s="55">
        <v>1</v>
      </c>
      <c r="D90" s="41" t="s">
        <v>818</v>
      </c>
      <c r="E90" s="41" t="s">
        <v>803</v>
      </c>
      <c r="F90" s="41" t="s">
        <v>812</v>
      </c>
      <c r="G90" s="42">
        <v>0</v>
      </c>
      <c r="H90" s="41" t="s">
        <v>813</v>
      </c>
      <c r="I90" s="41" t="s">
        <v>76</v>
      </c>
      <c r="J90" s="42" t="s">
        <v>76</v>
      </c>
      <c r="K90" s="67" t="s">
        <v>76</v>
      </c>
    </row>
    <row r="91" spans="1:11" ht="15" x14ac:dyDescent="0.2">
      <c r="A91" s="36" t="s">
        <v>308</v>
      </c>
      <c r="B91" s="63" t="s">
        <v>76</v>
      </c>
      <c r="C91" s="37" t="s">
        <v>76</v>
      </c>
      <c r="D91" s="43" t="s">
        <v>76</v>
      </c>
      <c r="E91" s="43" t="s">
        <v>76</v>
      </c>
      <c r="F91" s="43" t="s">
        <v>76</v>
      </c>
      <c r="G91" s="44" t="s">
        <v>76</v>
      </c>
      <c r="H91" s="43" t="s">
        <v>76</v>
      </c>
      <c r="I91" s="43" t="s">
        <v>76</v>
      </c>
      <c r="J91" s="44" t="s">
        <v>76</v>
      </c>
      <c r="K91" s="66" t="s">
        <v>76</v>
      </c>
    </row>
    <row r="92" spans="1:11" ht="15" x14ac:dyDescent="0.2">
      <c r="A92" s="32" t="s">
        <v>310</v>
      </c>
      <c r="B92" s="62" t="s">
        <v>76</v>
      </c>
      <c r="C92" s="55" t="s">
        <v>76</v>
      </c>
      <c r="D92" s="41" t="s">
        <v>76</v>
      </c>
      <c r="E92" s="41" t="s">
        <v>76</v>
      </c>
      <c r="F92" s="41" t="s">
        <v>76</v>
      </c>
      <c r="G92" s="42" t="s">
        <v>76</v>
      </c>
      <c r="H92" s="41" t="s">
        <v>76</v>
      </c>
      <c r="I92" s="41" t="s">
        <v>76</v>
      </c>
      <c r="J92" s="42" t="s">
        <v>76</v>
      </c>
      <c r="K92" s="67" t="s">
        <v>76</v>
      </c>
    </row>
    <row r="93" spans="1:11" ht="15" x14ac:dyDescent="0.2">
      <c r="A93" s="36" t="s">
        <v>312</v>
      </c>
      <c r="B93" s="63" t="s">
        <v>76</v>
      </c>
      <c r="C93" s="37" t="s">
        <v>76</v>
      </c>
      <c r="D93" s="43" t="s">
        <v>76</v>
      </c>
      <c r="E93" s="43" t="s">
        <v>76</v>
      </c>
      <c r="F93" s="43" t="s">
        <v>76</v>
      </c>
      <c r="G93" s="44" t="s">
        <v>76</v>
      </c>
      <c r="H93" s="43" t="s">
        <v>76</v>
      </c>
      <c r="I93" s="43" t="s">
        <v>76</v>
      </c>
      <c r="J93" s="44" t="s">
        <v>76</v>
      </c>
      <c r="K93" s="66" t="s">
        <v>76</v>
      </c>
    </row>
    <row r="94" spans="1:11" ht="15" x14ac:dyDescent="0.2">
      <c r="A94" s="32" t="s">
        <v>313</v>
      </c>
      <c r="B94" s="62" t="s">
        <v>76</v>
      </c>
      <c r="C94" s="55" t="s">
        <v>76</v>
      </c>
      <c r="D94" s="41" t="s">
        <v>76</v>
      </c>
      <c r="E94" s="41" t="s">
        <v>76</v>
      </c>
      <c r="F94" s="41" t="s">
        <v>76</v>
      </c>
      <c r="G94" s="42" t="s">
        <v>76</v>
      </c>
      <c r="H94" s="41" t="s">
        <v>76</v>
      </c>
      <c r="I94" s="41" t="s">
        <v>76</v>
      </c>
      <c r="J94" s="42" t="s">
        <v>76</v>
      </c>
      <c r="K94" s="67" t="s">
        <v>76</v>
      </c>
    </row>
    <row r="95" spans="1:11" ht="15" x14ac:dyDescent="0.2">
      <c r="A95" s="36" t="s">
        <v>315</v>
      </c>
      <c r="B95" s="63"/>
      <c r="C95" s="37"/>
      <c r="D95" s="43" t="s">
        <v>818</v>
      </c>
      <c r="E95" s="43" t="s">
        <v>803</v>
      </c>
      <c r="F95" s="43" t="s">
        <v>812</v>
      </c>
      <c r="G95" s="44">
        <v>0</v>
      </c>
      <c r="H95" s="43" t="s">
        <v>813</v>
      </c>
      <c r="I95" s="43" t="s">
        <v>76</v>
      </c>
      <c r="J95" s="44" t="s">
        <v>76</v>
      </c>
      <c r="K95" s="66" t="s">
        <v>76</v>
      </c>
    </row>
    <row r="96" spans="1:11" ht="15" x14ac:dyDescent="0.2">
      <c r="A96" s="32" t="s">
        <v>317</v>
      </c>
      <c r="B96" s="62" t="s">
        <v>76</v>
      </c>
      <c r="C96" s="55" t="s">
        <v>76</v>
      </c>
      <c r="D96" s="41" t="s">
        <v>76</v>
      </c>
      <c r="E96" s="41" t="s">
        <v>76</v>
      </c>
      <c r="F96" s="41" t="s">
        <v>76</v>
      </c>
      <c r="G96" s="42" t="s">
        <v>76</v>
      </c>
      <c r="H96" s="41" t="s">
        <v>76</v>
      </c>
      <c r="I96" s="41" t="s">
        <v>76</v>
      </c>
      <c r="J96" s="42" t="s">
        <v>76</v>
      </c>
      <c r="K96" s="67" t="s">
        <v>76</v>
      </c>
    </row>
    <row r="97" spans="1:11" ht="15" x14ac:dyDescent="0.2">
      <c r="A97" s="36" t="s">
        <v>320</v>
      </c>
      <c r="B97" s="63" t="s">
        <v>76</v>
      </c>
      <c r="C97" s="37" t="s">
        <v>76</v>
      </c>
      <c r="D97" s="43" t="s">
        <v>76</v>
      </c>
      <c r="E97" s="43" t="s">
        <v>76</v>
      </c>
      <c r="F97" s="43" t="s">
        <v>76</v>
      </c>
      <c r="G97" s="44" t="s">
        <v>76</v>
      </c>
      <c r="H97" s="43" t="s">
        <v>76</v>
      </c>
      <c r="I97" s="43" t="s">
        <v>76</v>
      </c>
      <c r="J97" s="44" t="s">
        <v>76</v>
      </c>
      <c r="K97" s="66" t="s">
        <v>76</v>
      </c>
    </row>
    <row r="98" spans="1:11" ht="15" x14ac:dyDescent="0.2">
      <c r="A98" s="32" t="s">
        <v>322</v>
      </c>
      <c r="B98" s="62" t="s">
        <v>76</v>
      </c>
      <c r="C98" s="55" t="s">
        <v>76</v>
      </c>
      <c r="D98" s="41" t="s">
        <v>76</v>
      </c>
      <c r="E98" s="41" t="s">
        <v>76</v>
      </c>
      <c r="F98" s="41" t="s">
        <v>76</v>
      </c>
      <c r="G98" s="42" t="s">
        <v>76</v>
      </c>
      <c r="H98" s="41" t="s">
        <v>76</v>
      </c>
      <c r="I98" s="41" t="s">
        <v>76</v>
      </c>
      <c r="J98" s="42" t="s">
        <v>76</v>
      </c>
      <c r="K98" s="67" t="s">
        <v>76</v>
      </c>
    </row>
    <row r="99" spans="1:11" ht="15" x14ac:dyDescent="0.2">
      <c r="A99" s="36" t="s">
        <v>324</v>
      </c>
      <c r="B99" s="63" t="s">
        <v>76</v>
      </c>
      <c r="C99" s="37" t="s">
        <v>76</v>
      </c>
      <c r="D99" s="43" t="s">
        <v>76</v>
      </c>
      <c r="E99" s="43" t="s">
        <v>76</v>
      </c>
      <c r="F99" s="43" t="s">
        <v>76</v>
      </c>
      <c r="G99" s="44" t="s">
        <v>76</v>
      </c>
      <c r="H99" s="43" t="s">
        <v>76</v>
      </c>
      <c r="I99" s="43" t="s">
        <v>76</v>
      </c>
      <c r="J99" s="44" t="s">
        <v>76</v>
      </c>
      <c r="K99" s="66" t="s">
        <v>76</v>
      </c>
    </row>
    <row r="100" spans="1:11" ht="15" x14ac:dyDescent="0.2">
      <c r="A100" s="32" t="s">
        <v>326</v>
      </c>
      <c r="B100" s="62">
        <v>13300</v>
      </c>
      <c r="C100" s="55">
        <v>1</v>
      </c>
      <c r="D100" s="41" t="s">
        <v>819</v>
      </c>
      <c r="E100" s="41" t="s">
        <v>803</v>
      </c>
      <c r="F100" s="41" t="s">
        <v>812</v>
      </c>
      <c r="G100" s="42">
        <v>0</v>
      </c>
      <c r="H100" s="41" t="s">
        <v>821</v>
      </c>
      <c r="I100" s="41">
        <v>5</v>
      </c>
      <c r="J100" s="42">
        <v>200000</v>
      </c>
      <c r="K100" s="67">
        <v>1.76</v>
      </c>
    </row>
    <row r="101" spans="1:11" ht="15" x14ac:dyDescent="0.2">
      <c r="A101" s="36" t="s">
        <v>328</v>
      </c>
      <c r="B101" s="63" t="s">
        <v>76</v>
      </c>
      <c r="C101" s="37" t="s">
        <v>76</v>
      </c>
      <c r="D101" s="43" t="s">
        <v>76</v>
      </c>
      <c r="E101" s="43" t="s">
        <v>76</v>
      </c>
      <c r="F101" s="43" t="s">
        <v>76</v>
      </c>
      <c r="G101" s="44" t="s">
        <v>76</v>
      </c>
      <c r="H101" s="43" t="s">
        <v>76</v>
      </c>
      <c r="I101" s="43" t="s">
        <v>76</v>
      </c>
      <c r="J101" s="44" t="s">
        <v>76</v>
      </c>
      <c r="K101" s="66" t="s">
        <v>76</v>
      </c>
    </row>
    <row r="102" spans="1:11" ht="15" x14ac:dyDescent="0.2">
      <c r="A102" s="32" t="s">
        <v>330</v>
      </c>
      <c r="B102" s="62" t="s">
        <v>76</v>
      </c>
      <c r="C102" s="55" t="s">
        <v>76</v>
      </c>
      <c r="D102" s="41" t="s">
        <v>76</v>
      </c>
      <c r="E102" s="41" t="s">
        <v>76</v>
      </c>
      <c r="F102" s="41" t="s">
        <v>76</v>
      </c>
      <c r="G102" s="42" t="s">
        <v>76</v>
      </c>
      <c r="H102" s="41" t="s">
        <v>76</v>
      </c>
      <c r="I102" s="41" t="s">
        <v>76</v>
      </c>
      <c r="J102" s="42" t="s">
        <v>76</v>
      </c>
      <c r="K102" s="67" t="s">
        <v>76</v>
      </c>
    </row>
    <row r="103" spans="1:11" ht="15" x14ac:dyDescent="0.2">
      <c r="A103" s="36" t="s">
        <v>331</v>
      </c>
      <c r="B103" s="63">
        <v>348</v>
      </c>
      <c r="C103" s="37">
        <v>1</v>
      </c>
      <c r="D103" s="43" t="s">
        <v>818</v>
      </c>
      <c r="E103" s="43" t="s">
        <v>803</v>
      </c>
      <c r="F103" s="43" t="s">
        <v>812</v>
      </c>
      <c r="G103" s="44">
        <v>0</v>
      </c>
      <c r="H103" s="43" t="s">
        <v>813</v>
      </c>
      <c r="I103" s="43" t="s">
        <v>76</v>
      </c>
      <c r="J103" s="44" t="s">
        <v>76</v>
      </c>
      <c r="K103" s="66" t="s">
        <v>76</v>
      </c>
    </row>
    <row r="104" spans="1:11" ht="15" x14ac:dyDescent="0.2">
      <c r="A104" s="32" t="s">
        <v>333</v>
      </c>
      <c r="B104" s="62">
        <v>4500</v>
      </c>
      <c r="C104" s="55">
        <v>1</v>
      </c>
      <c r="D104" s="41" t="s">
        <v>819</v>
      </c>
      <c r="E104" s="41" t="s">
        <v>803</v>
      </c>
      <c r="F104" s="41" t="s">
        <v>812</v>
      </c>
      <c r="G104" s="42">
        <v>0</v>
      </c>
      <c r="H104" s="41" t="s">
        <v>806</v>
      </c>
      <c r="I104" s="41" t="s">
        <v>76</v>
      </c>
      <c r="J104" s="42" t="s">
        <v>76</v>
      </c>
      <c r="K104" s="67" t="s">
        <v>76</v>
      </c>
    </row>
    <row r="105" spans="1:11" ht="15" x14ac:dyDescent="0.2">
      <c r="A105" s="36" t="s">
        <v>334</v>
      </c>
      <c r="B105" s="63" t="s">
        <v>76</v>
      </c>
      <c r="C105" s="37" t="s">
        <v>76</v>
      </c>
      <c r="D105" s="43" t="s">
        <v>76</v>
      </c>
      <c r="E105" s="43" t="s">
        <v>76</v>
      </c>
      <c r="F105" s="43" t="s">
        <v>76</v>
      </c>
      <c r="G105" s="44" t="s">
        <v>76</v>
      </c>
      <c r="H105" s="43" t="s">
        <v>76</v>
      </c>
      <c r="I105" s="43" t="s">
        <v>76</v>
      </c>
      <c r="J105" s="44" t="s">
        <v>76</v>
      </c>
      <c r="K105" s="66" t="s">
        <v>76</v>
      </c>
    </row>
    <row r="106" spans="1:11" ht="15" x14ac:dyDescent="0.2">
      <c r="A106" s="32" t="s">
        <v>337</v>
      </c>
      <c r="B106" s="62" t="s">
        <v>76</v>
      </c>
      <c r="C106" s="55" t="s">
        <v>76</v>
      </c>
      <c r="D106" s="41" t="s">
        <v>76</v>
      </c>
      <c r="E106" s="41" t="s">
        <v>76</v>
      </c>
      <c r="F106" s="41" t="s">
        <v>76</v>
      </c>
      <c r="G106" s="42" t="s">
        <v>76</v>
      </c>
      <c r="H106" s="41" t="s">
        <v>76</v>
      </c>
      <c r="I106" s="41" t="s">
        <v>76</v>
      </c>
      <c r="J106" s="42" t="s">
        <v>76</v>
      </c>
      <c r="K106" s="67" t="s">
        <v>76</v>
      </c>
    </row>
    <row r="107" spans="1:11" ht="15" x14ac:dyDescent="0.2">
      <c r="A107" s="36" t="s">
        <v>338</v>
      </c>
      <c r="B107" s="63" t="s">
        <v>76</v>
      </c>
      <c r="C107" s="37" t="s">
        <v>76</v>
      </c>
      <c r="D107" s="43" t="s">
        <v>76</v>
      </c>
      <c r="E107" s="43" t="s">
        <v>76</v>
      </c>
      <c r="F107" s="43" t="s">
        <v>76</v>
      </c>
      <c r="G107" s="44" t="s">
        <v>76</v>
      </c>
      <c r="H107" s="43" t="s">
        <v>76</v>
      </c>
      <c r="I107" s="43" t="s">
        <v>76</v>
      </c>
      <c r="J107" s="44" t="s">
        <v>76</v>
      </c>
      <c r="K107" s="66" t="s">
        <v>76</v>
      </c>
    </row>
    <row r="108" spans="1:11" ht="15" x14ac:dyDescent="0.2">
      <c r="A108" s="32" t="s">
        <v>340</v>
      </c>
      <c r="B108" s="62" t="s">
        <v>76</v>
      </c>
      <c r="C108" s="55" t="s">
        <v>76</v>
      </c>
      <c r="D108" s="41" t="s">
        <v>76</v>
      </c>
      <c r="E108" s="41" t="s">
        <v>76</v>
      </c>
      <c r="F108" s="41" t="s">
        <v>76</v>
      </c>
      <c r="G108" s="42" t="s">
        <v>76</v>
      </c>
      <c r="H108" s="41" t="s">
        <v>76</v>
      </c>
      <c r="I108" s="41" t="s">
        <v>76</v>
      </c>
      <c r="J108" s="42" t="s">
        <v>76</v>
      </c>
      <c r="K108" s="67" t="s">
        <v>76</v>
      </c>
    </row>
    <row r="109" spans="1:11" ht="15" x14ac:dyDescent="0.2">
      <c r="A109" s="36" t="s">
        <v>80</v>
      </c>
      <c r="B109" s="63">
        <v>36905</v>
      </c>
      <c r="C109" s="37">
        <v>1</v>
      </c>
      <c r="D109" s="43" t="s">
        <v>818</v>
      </c>
      <c r="E109" s="43" t="s">
        <v>803</v>
      </c>
      <c r="F109" s="43" t="s">
        <v>807</v>
      </c>
      <c r="G109" s="44">
        <v>0</v>
      </c>
      <c r="H109" s="43" t="s">
        <v>806</v>
      </c>
      <c r="I109" s="43" t="s">
        <v>76</v>
      </c>
      <c r="J109" s="44" t="s">
        <v>76</v>
      </c>
      <c r="K109" s="66" t="s">
        <v>76</v>
      </c>
    </row>
    <row r="110" spans="1:11" ht="15" x14ac:dyDescent="0.2">
      <c r="A110" s="32" t="s">
        <v>342</v>
      </c>
      <c r="B110" s="62" t="s">
        <v>76</v>
      </c>
      <c r="C110" s="55" t="s">
        <v>76</v>
      </c>
      <c r="D110" s="41" t="s">
        <v>76</v>
      </c>
      <c r="E110" s="41" t="s">
        <v>76</v>
      </c>
      <c r="F110" s="41" t="s">
        <v>76</v>
      </c>
      <c r="G110" s="42" t="s">
        <v>76</v>
      </c>
      <c r="H110" s="41" t="s">
        <v>76</v>
      </c>
      <c r="I110" s="41" t="s">
        <v>76</v>
      </c>
      <c r="J110" s="42" t="s">
        <v>76</v>
      </c>
      <c r="K110" s="67" t="s">
        <v>76</v>
      </c>
    </row>
    <row r="111" spans="1:11" ht="15" x14ac:dyDescent="0.2">
      <c r="A111" s="36" t="s">
        <v>344</v>
      </c>
      <c r="B111" s="63" t="s">
        <v>76</v>
      </c>
      <c r="C111" s="37" t="s">
        <v>76</v>
      </c>
      <c r="D111" s="43" t="s">
        <v>76</v>
      </c>
      <c r="E111" s="43" t="s">
        <v>76</v>
      </c>
      <c r="F111" s="43" t="s">
        <v>76</v>
      </c>
      <c r="G111" s="44" t="s">
        <v>76</v>
      </c>
      <c r="H111" s="43" t="s">
        <v>76</v>
      </c>
      <c r="I111" s="43" t="s">
        <v>76</v>
      </c>
      <c r="J111" s="44" t="s">
        <v>76</v>
      </c>
      <c r="K111" s="66" t="s">
        <v>76</v>
      </c>
    </row>
    <row r="112" spans="1:11" ht="15" x14ac:dyDescent="0.2">
      <c r="A112" s="32" t="s">
        <v>345</v>
      </c>
      <c r="B112" s="62">
        <v>9700</v>
      </c>
      <c r="C112" s="55">
        <v>1</v>
      </c>
      <c r="D112" s="41" t="s">
        <v>819</v>
      </c>
      <c r="E112" s="41" t="s">
        <v>803</v>
      </c>
      <c r="F112" s="41" t="s">
        <v>804</v>
      </c>
      <c r="G112" s="42">
        <v>0</v>
      </c>
      <c r="H112" s="41" t="s">
        <v>805</v>
      </c>
      <c r="I112" s="41">
        <v>3</v>
      </c>
      <c r="J112" s="42">
        <v>10000</v>
      </c>
      <c r="K112" s="67" t="s">
        <v>76</v>
      </c>
    </row>
    <row r="113" spans="1:11" ht="15" x14ac:dyDescent="0.2">
      <c r="A113" s="36" t="s">
        <v>346</v>
      </c>
      <c r="B113" s="63" t="s">
        <v>76</v>
      </c>
      <c r="C113" s="37" t="s">
        <v>76</v>
      </c>
      <c r="D113" s="43" t="s">
        <v>76</v>
      </c>
      <c r="E113" s="43" t="s">
        <v>76</v>
      </c>
      <c r="F113" s="43" t="s">
        <v>76</v>
      </c>
      <c r="G113" s="44" t="s">
        <v>76</v>
      </c>
      <c r="H113" s="43" t="s">
        <v>76</v>
      </c>
      <c r="I113" s="43" t="s">
        <v>76</v>
      </c>
      <c r="J113" s="44" t="s">
        <v>76</v>
      </c>
      <c r="K113" s="66" t="s">
        <v>76</v>
      </c>
    </row>
    <row r="114" spans="1:11" ht="15" x14ac:dyDescent="0.2">
      <c r="A114" s="32" t="s">
        <v>81</v>
      </c>
      <c r="B114" s="62">
        <v>52400</v>
      </c>
      <c r="C114" s="55">
        <v>1</v>
      </c>
      <c r="D114" s="41" t="s">
        <v>819</v>
      </c>
      <c r="E114" s="41" t="s">
        <v>803</v>
      </c>
      <c r="F114" s="41" t="s">
        <v>807</v>
      </c>
      <c r="G114" s="42">
        <v>0</v>
      </c>
      <c r="H114" s="41" t="s">
        <v>817</v>
      </c>
      <c r="I114" s="41" t="s">
        <v>76</v>
      </c>
      <c r="J114" s="42" t="s">
        <v>76</v>
      </c>
      <c r="K114" s="67" t="s">
        <v>76</v>
      </c>
    </row>
    <row r="115" spans="1:11" ht="15" x14ac:dyDescent="0.2">
      <c r="A115" s="36" t="s">
        <v>82</v>
      </c>
      <c r="B115" s="63">
        <v>25302</v>
      </c>
      <c r="C115" s="37">
        <v>1</v>
      </c>
      <c r="D115" s="43" t="s">
        <v>819</v>
      </c>
      <c r="E115" s="43" t="s">
        <v>803</v>
      </c>
      <c r="F115" s="43" t="s">
        <v>804</v>
      </c>
      <c r="G115" s="44">
        <v>0</v>
      </c>
      <c r="H115" s="43" t="s">
        <v>817</v>
      </c>
      <c r="I115" s="43" t="s">
        <v>76</v>
      </c>
      <c r="J115" s="44" t="s">
        <v>76</v>
      </c>
      <c r="K115" s="66" t="s">
        <v>76</v>
      </c>
    </row>
    <row r="116" spans="1:11" ht="15" x14ac:dyDescent="0.2">
      <c r="A116" s="32" t="s">
        <v>349</v>
      </c>
      <c r="B116" s="62" t="s">
        <v>76</v>
      </c>
      <c r="C116" s="55" t="s">
        <v>76</v>
      </c>
      <c r="D116" s="41" t="s">
        <v>76</v>
      </c>
      <c r="E116" s="41" t="s">
        <v>76</v>
      </c>
      <c r="F116" s="41" t="s">
        <v>76</v>
      </c>
      <c r="G116" s="42" t="s">
        <v>76</v>
      </c>
      <c r="H116" s="41" t="s">
        <v>76</v>
      </c>
      <c r="I116" s="41" t="s">
        <v>76</v>
      </c>
      <c r="J116" s="42" t="s">
        <v>76</v>
      </c>
      <c r="K116" s="67" t="s">
        <v>76</v>
      </c>
    </row>
    <row r="117" spans="1:11" ht="15" x14ac:dyDescent="0.2">
      <c r="A117" s="36" t="s">
        <v>352</v>
      </c>
      <c r="B117" s="63" t="s">
        <v>76</v>
      </c>
      <c r="C117" s="37" t="s">
        <v>76</v>
      </c>
      <c r="D117" s="43" t="s">
        <v>76</v>
      </c>
      <c r="E117" s="43" t="s">
        <v>76</v>
      </c>
      <c r="F117" s="43" t="s">
        <v>76</v>
      </c>
      <c r="G117" s="44" t="s">
        <v>76</v>
      </c>
      <c r="H117" s="43" t="s">
        <v>76</v>
      </c>
      <c r="I117" s="43" t="s">
        <v>76</v>
      </c>
      <c r="J117" s="44" t="s">
        <v>76</v>
      </c>
      <c r="K117" s="66" t="s">
        <v>76</v>
      </c>
    </row>
    <row r="118" spans="1:11" ht="15" x14ac:dyDescent="0.2">
      <c r="A118" s="32" t="s">
        <v>83</v>
      </c>
      <c r="B118" s="62">
        <v>36330</v>
      </c>
      <c r="C118" s="55">
        <v>1</v>
      </c>
      <c r="D118" s="41" t="s">
        <v>819</v>
      </c>
      <c r="E118" s="41" t="s">
        <v>803</v>
      </c>
      <c r="F118" s="41" t="s">
        <v>812</v>
      </c>
      <c r="G118" s="42">
        <v>0</v>
      </c>
      <c r="H118" s="41" t="s">
        <v>813</v>
      </c>
      <c r="I118" s="41" t="s">
        <v>76</v>
      </c>
      <c r="J118" s="42" t="s">
        <v>76</v>
      </c>
      <c r="K118" s="67" t="s">
        <v>76</v>
      </c>
    </row>
    <row r="119" spans="1:11" ht="15" x14ac:dyDescent="0.2">
      <c r="A119" s="36" t="s">
        <v>354</v>
      </c>
      <c r="B119" s="63" t="s">
        <v>76</v>
      </c>
      <c r="C119" s="37" t="s">
        <v>76</v>
      </c>
      <c r="D119" s="43" t="s">
        <v>76</v>
      </c>
      <c r="E119" s="43" t="s">
        <v>76</v>
      </c>
      <c r="F119" s="43" t="s">
        <v>76</v>
      </c>
      <c r="G119" s="44" t="s">
        <v>76</v>
      </c>
      <c r="H119" s="43" t="s">
        <v>76</v>
      </c>
      <c r="I119" s="43" t="s">
        <v>76</v>
      </c>
      <c r="J119" s="44" t="s">
        <v>76</v>
      </c>
      <c r="K119" s="66" t="s">
        <v>76</v>
      </c>
    </row>
    <row r="120" spans="1:11" ht="15" x14ac:dyDescent="0.2">
      <c r="A120" s="32" t="s">
        <v>356</v>
      </c>
      <c r="B120" s="62" t="s">
        <v>76</v>
      </c>
      <c r="C120" s="55" t="s">
        <v>76</v>
      </c>
      <c r="D120" s="41" t="s">
        <v>76</v>
      </c>
      <c r="E120" s="41" t="s">
        <v>76</v>
      </c>
      <c r="F120" s="41" t="s">
        <v>76</v>
      </c>
      <c r="G120" s="42" t="s">
        <v>76</v>
      </c>
      <c r="H120" s="41" t="s">
        <v>76</v>
      </c>
      <c r="I120" s="41" t="s">
        <v>76</v>
      </c>
      <c r="J120" s="42" t="s">
        <v>76</v>
      </c>
      <c r="K120" s="67" t="s">
        <v>76</v>
      </c>
    </row>
    <row r="121" spans="1:11" ht="15" x14ac:dyDescent="0.2">
      <c r="A121" s="36" t="s">
        <v>359</v>
      </c>
      <c r="B121" s="63">
        <v>38016</v>
      </c>
      <c r="C121" s="37">
        <v>1</v>
      </c>
      <c r="D121" s="43" t="s">
        <v>819</v>
      </c>
      <c r="E121" s="43" t="s">
        <v>803</v>
      </c>
      <c r="F121" s="43" t="s">
        <v>804</v>
      </c>
      <c r="G121" s="44">
        <v>0</v>
      </c>
      <c r="H121" s="43" t="s">
        <v>817</v>
      </c>
      <c r="I121" s="43" t="s">
        <v>76</v>
      </c>
      <c r="J121" s="44" t="s">
        <v>76</v>
      </c>
      <c r="K121" s="66" t="s">
        <v>76</v>
      </c>
    </row>
    <row r="122" spans="1:11" ht="15" x14ac:dyDescent="0.2">
      <c r="A122" s="32" t="s">
        <v>84</v>
      </c>
      <c r="B122" s="62">
        <v>25362</v>
      </c>
      <c r="C122" s="55">
        <v>1</v>
      </c>
      <c r="D122" s="41" t="s">
        <v>819</v>
      </c>
      <c r="E122" s="41" t="s">
        <v>803</v>
      </c>
      <c r="F122" s="41" t="s">
        <v>804</v>
      </c>
      <c r="G122" s="42">
        <v>0</v>
      </c>
      <c r="H122" s="41" t="s">
        <v>817</v>
      </c>
      <c r="I122" s="41" t="s">
        <v>76</v>
      </c>
      <c r="J122" s="42" t="s">
        <v>76</v>
      </c>
      <c r="K122" s="67" t="s">
        <v>76</v>
      </c>
    </row>
    <row r="123" spans="1:11" ht="15" x14ac:dyDescent="0.2">
      <c r="A123" s="36" t="s">
        <v>362</v>
      </c>
      <c r="B123" s="63" t="s">
        <v>76</v>
      </c>
      <c r="C123" s="37" t="s">
        <v>76</v>
      </c>
      <c r="D123" s="43" t="s">
        <v>76</v>
      </c>
      <c r="E123" s="43" t="s">
        <v>76</v>
      </c>
      <c r="F123" s="43" t="s">
        <v>76</v>
      </c>
      <c r="G123" s="44" t="s">
        <v>76</v>
      </c>
      <c r="H123" s="43" t="s">
        <v>76</v>
      </c>
      <c r="I123" s="43" t="s">
        <v>76</v>
      </c>
      <c r="J123" s="44" t="s">
        <v>76</v>
      </c>
      <c r="K123" s="66" t="s">
        <v>76</v>
      </c>
    </row>
    <row r="124" spans="1:11" ht="15" x14ac:dyDescent="0.2">
      <c r="A124" s="32" t="s">
        <v>364</v>
      </c>
      <c r="B124" s="62">
        <v>500</v>
      </c>
      <c r="C124" s="55">
        <v>1</v>
      </c>
      <c r="D124" s="41" t="s">
        <v>818</v>
      </c>
      <c r="E124" s="41" t="s">
        <v>803</v>
      </c>
      <c r="F124" s="41" t="s">
        <v>807</v>
      </c>
      <c r="G124" s="42">
        <v>0</v>
      </c>
      <c r="H124" s="41" t="s">
        <v>806</v>
      </c>
      <c r="I124" s="41" t="s">
        <v>76</v>
      </c>
      <c r="J124" s="42" t="s">
        <v>76</v>
      </c>
      <c r="K124" s="67" t="s">
        <v>76</v>
      </c>
    </row>
    <row r="125" spans="1:11" ht="15" x14ac:dyDescent="0.2">
      <c r="A125" s="36" t="s">
        <v>85</v>
      </c>
      <c r="B125" s="63">
        <v>32425</v>
      </c>
      <c r="C125" s="37">
        <v>1</v>
      </c>
      <c r="D125" s="43" t="s">
        <v>819</v>
      </c>
      <c r="E125" s="43" t="s">
        <v>803</v>
      </c>
      <c r="F125" s="43" t="s">
        <v>804</v>
      </c>
      <c r="G125" s="44">
        <v>0</v>
      </c>
      <c r="H125" s="43" t="s">
        <v>813</v>
      </c>
      <c r="I125" s="43" t="s">
        <v>76</v>
      </c>
      <c r="J125" s="44" t="s">
        <v>76</v>
      </c>
      <c r="K125" s="66" t="s">
        <v>76</v>
      </c>
    </row>
    <row r="126" spans="1:11" ht="15" x14ac:dyDescent="0.2">
      <c r="A126" s="32" t="s">
        <v>367</v>
      </c>
      <c r="B126" s="62" t="s">
        <v>76</v>
      </c>
      <c r="C126" s="55" t="s">
        <v>76</v>
      </c>
      <c r="D126" s="41" t="s">
        <v>76</v>
      </c>
      <c r="E126" s="41" t="s">
        <v>76</v>
      </c>
      <c r="F126" s="41" t="s">
        <v>76</v>
      </c>
      <c r="G126" s="42" t="s">
        <v>76</v>
      </c>
      <c r="H126" s="41" t="s">
        <v>76</v>
      </c>
      <c r="I126" s="41" t="s">
        <v>76</v>
      </c>
      <c r="J126" s="42" t="s">
        <v>76</v>
      </c>
      <c r="K126" s="67" t="s">
        <v>76</v>
      </c>
    </row>
    <row r="127" spans="1:11" ht="15" x14ac:dyDescent="0.2">
      <c r="A127" s="36" t="s">
        <v>368</v>
      </c>
      <c r="B127" s="63">
        <v>402</v>
      </c>
      <c r="C127" s="37">
        <v>1</v>
      </c>
      <c r="D127" s="43" t="s">
        <v>819</v>
      </c>
      <c r="E127" s="43" t="s">
        <v>803</v>
      </c>
      <c r="F127" s="43" t="s">
        <v>812</v>
      </c>
      <c r="G127" s="44">
        <v>0</v>
      </c>
      <c r="H127" s="43" t="s">
        <v>813</v>
      </c>
      <c r="I127" s="43" t="s">
        <v>76</v>
      </c>
      <c r="J127" s="44" t="s">
        <v>76</v>
      </c>
      <c r="K127" s="66" t="s">
        <v>76</v>
      </c>
    </row>
    <row r="128" spans="1:11" ht="15" x14ac:dyDescent="0.2">
      <c r="A128" s="32" t="s">
        <v>86</v>
      </c>
      <c r="B128" s="62">
        <v>64908</v>
      </c>
      <c r="C128" s="55">
        <v>1</v>
      </c>
      <c r="D128" s="41" t="s">
        <v>819</v>
      </c>
      <c r="E128" s="41" t="s">
        <v>803</v>
      </c>
      <c r="F128" s="41" t="s">
        <v>804</v>
      </c>
      <c r="G128" s="42">
        <v>0</v>
      </c>
      <c r="H128" s="41" t="s">
        <v>806</v>
      </c>
      <c r="I128" s="41" t="s">
        <v>76</v>
      </c>
      <c r="J128" s="42" t="s">
        <v>76</v>
      </c>
      <c r="K128" s="67">
        <v>1.1000000000000001</v>
      </c>
    </row>
    <row r="129" spans="1:11" ht="15" x14ac:dyDescent="0.2">
      <c r="A129" s="36" t="s">
        <v>371</v>
      </c>
      <c r="B129" s="63" t="s">
        <v>76</v>
      </c>
      <c r="C129" s="37" t="s">
        <v>76</v>
      </c>
      <c r="D129" s="43" t="s">
        <v>76</v>
      </c>
      <c r="E129" s="43" t="s">
        <v>76</v>
      </c>
      <c r="F129" s="43" t="s">
        <v>76</v>
      </c>
      <c r="G129" s="44" t="s">
        <v>76</v>
      </c>
      <c r="H129" s="43" t="s">
        <v>76</v>
      </c>
      <c r="I129" s="43" t="s">
        <v>76</v>
      </c>
      <c r="J129" s="44" t="s">
        <v>76</v>
      </c>
      <c r="K129" s="66" t="s">
        <v>76</v>
      </c>
    </row>
    <row r="130" spans="1:11" ht="15" x14ac:dyDescent="0.2">
      <c r="A130" s="32" t="s">
        <v>372</v>
      </c>
      <c r="B130" s="62">
        <v>13733</v>
      </c>
      <c r="C130" s="55">
        <v>1</v>
      </c>
      <c r="D130" s="41" t="s">
        <v>819</v>
      </c>
      <c r="E130" s="41" t="s">
        <v>803</v>
      </c>
      <c r="F130" s="41" t="s">
        <v>807</v>
      </c>
      <c r="G130" s="42">
        <v>0</v>
      </c>
      <c r="H130" s="41" t="s">
        <v>806</v>
      </c>
      <c r="I130" s="41" t="s">
        <v>76</v>
      </c>
      <c r="J130" s="42" t="s">
        <v>76</v>
      </c>
      <c r="K130" s="67" t="s">
        <v>76</v>
      </c>
    </row>
    <row r="131" spans="1:11" ht="15" x14ac:dyDescent="0.2">
      <c r="A131" s="36" t="s">
        <v>87</v>
      </c>
      <c r="B131" s="63" t="s">
        <v>76</v>
      </c>
      <c r="C131" s="37" t="s">
        <v>76</v>
      </c>
      <c r="D131" s="43" t="s">
        <v>76</v>
      </c>
      <c r="E131" s="43" t="s">
        <v>76</v>
      </c>
      <c r="F131" s="43" t="s">
        <v>76</v>
      </c>
      <c r="G131" s="44" t="s">
        <v>76</v>
      </c>
      <c r="H131" s="43" t="s">
        <v>76</v>
      </c>
      <c r="I131" s="43" t="s">
        <v>76</v>
      </c>
      <c r="J131" s="44" t="s">
        <v>76</v>
      </c>
      <c r="K131" s="66" t="s">
        <v>76</v>
      </c>
    </row>
    <row r="132" spans="1:11" ht="15" x14ac:dyDescent="0.2">
      <c r="A132" s="32" t="s">
        <v>375</v>
      </c>
      <c r="B132" s="62">
        <v>1485</v>
      </c>
      <c r="C132" s="55">
        <v>1</v>
      </c>
      <c r="D132" s="41" t="s">
        <v>818</v>
      </c>
      <c r="E132" s="41" t="s">
        <v>803</v>
      </c>
      <c r="F132" s="41" t="s">
        <v>807</v>
      </c>
      <c r="G132" s="42">
        <v>0</v>
      </c>
      <c r="H132" s="41" t="s">
        <v>806</v>
      </c>
      <c r="I132" s="41" t="s">
        <v>76</v>
      </c>
      <c r="J132" s="42" t="s">
        <v>76</v>
      </c>
      <c r="K132" s="67" t="s">
        <v>76</v>
      </c>
    </row>
    <row r="133" spans="1:11" ht="15" x14ac:dyDescent="0.2">
      <c r="A133" s="36" t="s">
        <v>88</v>
      </c>
      <c r="B133" s="63"/>
      <c r="C133" s="37"/>
      <c r="D133" s="43" t="s">
        <v>819</v>
      </c>
      <c r="E133" s="43" t="s">
        <v>816</v>
      </c>
      <c r="F133" s="43" t="s">
        <v>812</v>
      </c>
      <c r="G133" s="44">
        <v>0</v>
      </c>
      <c r="H133" s="43" t="s">
        <v>813</v>
      </c>
      <c r="I133" s="43" t="s">
        <v>76</v>
      </c>
      <c r="J133" s="44" t="s">
        <v>76</v>
      </c>
      <c r="K133" s="66" t="s">
        <v>76</v>
      </c>
    </row>
    <row r="134" spans="1:11" ht="15" x14ac:dyDescent="0.2">
      <c r="A134" s="32" t="s">
        <v>378</v>
      </c>
      <c r="B134" s="62" t="s">
        <v>76</v>
      </c>
      <c r="C134" s="55" t="s">
        <v>76</v>
      </c>
      <c r="D134" s="41" t="s">
        <v>76</v>
      </c>
      <c r="E134" s="41" t="s">
        <v>76</v>
      </c>
      <c r="F134" s="41" t="s">
        <v>76</v>
      </c>
      <c r="G134" s="42" t="s">
        <v>76</v>
      </c>
      <c r="H134" s="41" t="s">
        <v>76</v>
      </c>
      <c r="I134" s="41" t="s">
        <v>76</v>
      </c>
      <c r="J134" s="42" t="s">
        <v>76</v>
      </c>
      <c r="K134" s="67" t="s">
        <v>76</v>
      </c>
    </row>
    <row r="135" spans="1:11" ht="15" x14ac:dyDescent="0.2">
      <c r="A135" s="36" t="s">
        <v>379</v>
      </c>
      <c r="B135" s="63">
        <v>1300</v>
      </c>
      <c r="C135" s="37">
        <v>1</v>
      </c>
      <c r="D135" s="43" t="s">
        <v>818</v>
      </c>
      <c r="E135" s="43" t="s">
        <v>803</v>
      </c>
      <c r="F135" s="43" t="s">
        <v>812</v>
      </c>
      <c r="G135" s="44">
        <v>0</v>
      </c>
      <c r="H135" s="43" t="s">
        <v>813</v>
      </c>
      <c r="I135" s="43" t="s">
        <v>76</v>
      </c>
      <c r="J135" s="44" t="s">
        <v>76</v>
      </c>
      <c r="K135" s="66" t="s">
        <v>76</v>
      </c>
    </row>
    <row r="136" spans="1:11" ht="15" x14ac:dyDescent="0.2">
      <c r="A136" s="32" t="s">
        <v>380</v>
      </c>
      <c r="B136" s="62" t="s">
        <v>76</v>
      </c>
      <c r="C136" s="55" t="s">
        <v>76</v>
      </c>
      <c r="D136" s="41" t="s">
        <v>76</v>
      </c>
      <c r="E136" s="41" t="s">
        <v>76</v>
      </c>
      <c r="F136" s="41" t="s">
        <v>76</v>
      </c>
      <c r="G136" s="42" t="s">
        <v>76</v>
      </c>
      <c r="H136" s="41" t="s">
        <v>76</v>
      </c>
      <c r="I136" s="41" t="s">
        <v>76</v>
      </c>
      <c r="J136" s="42" t="s">
        <v>76</v>
      </c>
      <c r="K136" s="67" t="s">
        <v>76</v>
      </c>
    </row>
    <row r="137" spans="1:11" ht="15" x14ac:dyDescent="0.2">
      <c r="A137" s="36" t="s">
        <v>382</v>
      </c>
      <c r="B137" s="63">
        <v>1922</v>
      </c>
      <c r="C137" s="37">
        <v>1</v>
      </c>
      <c r="D137" s="43" t="s">
        <v>819</v>
      </c>
      <c r="E137" s="43" t="s">
        <v>803</v>
      </c>
      <c r="F137" s="43" t="s">
        <v>807</v>
      </c>
      <c r="G137" s="44">
        <v>0</v>
      </c>
      <c r="H137" s="43" t="s">
        <v>806</v>
      </c>
      <c r="I137" s="43" t="s">
        <v>76</v>
      </c>
      <c r="J137" s="44" t="s">
        <v>76</v>
      </c>
      <c r="K137" s="66">
        <v>1.25</v>
      </c>
    </row>
    <row r="138" spans="1:11" ht="15" x14ac:dyDescent="0.2">
      <c r="A138" s="32" t="s">
        <v>89</v>
      </c>
      <c r="B138" s="62">
        <v>210000</v>
      </c>
      <c r="C138" s="55">
        <v>1</v>
      </c>
      <c r="D138" s="41" t="s">
        <v>819</v>
      </c>
      <c r="E138" s="41" t="s">
        <v>803</v>
      </c>
      <c r="F138" s="41" t="s">
        <v>812</v>
      </c>
      <c r="G138" s="42">
        <v>0</v>
      </c>
      <c r="H138" s="41" t="s">
        <v>806</v>
      </c>
      <c r="I138" s="41" t="s">
        <v>76</v>
      </c>
      <c r="J138" s="42" t="s">
        <v>76</v>
      </c>
      <c r="K138" s="67" t="s">
        <v>76</v>
      </c>
    </row>
    <row r="139" spans="1:11" ht="15" x14ac:dyDescent="0.2">
      <c r="A139" s="36" t="s">
        <v>386</v>
      </c>
      <c r="B139" s="63">
        <v>180000</v>
      </c>
      <c r="C139" s="37">
        <v>1</v>
      </c>
      <c r="D139" s="43" t="s">
        <v>819</v>
      </c>
      <c r="E139" s="43" t="s">
        <v>803</v>
      </c>
      <c r="F139" s="43" t="s">
        <v>807</v>
      </c>
      <c r="G139" s="44">
        <v>0</v>
      </c>
      <c r="H139" s="43" t="s">
        <v>806</v>
      </c>
      <c r="I139" s="43" t="s">
        <v>76</v>
      </c>
      <c r="J139" s="44" t="s">
        <v>76</v>
      </c>
      <c r="K139" s="66">
        <v>1.3</v>
      </c>
    </row>
    <row r="140" spans="1:11" ht="15" x14ac:dyDescent="0.2">
      <c r="A140" s="32" t="s">
        <v>388</v>
      </c>
      <c r="B140" s="62">
        <v>10417</v>
      </c>
      <c r="C140" s="55">
        <v>1</v>
      </c>
      <c r="D140" s="41" t="s">
        <v>819</v>
      </c>
      <c r="E140" s="41" t="s">
        <v>803</v>
      </c>
      <c r="F140" s="41" t="s">
        <v>807</v>
      </c>
      <c r="G140" s="42">
        <v>0</v>
      </c>
      <c r="H140" s="41" t="s">
        <v>806</v>
      </c>
      <c r="I140" s="41" t="s">
        <v>76</v>
      </c>
      <c r="J140" s="42" t="s">
        <v>76</v>
      </c>
      <c r="K140" s="67">
        <v>1.2</v>
      </c>
    </row>
    <row r="141" spans="1:11" ht="15" x14ac:dyDescent="0.2">
      <c r="A141" s="36" t="s">
        <v>391</v>
      </c>
      <c r="B141" s="63" t="s">
        <v>76</v>
      </c>
      <c r="C141" s="37" t="s">
        <v>76</v>
      </c>
      <c r="D141" s="43" t="s">
        <v>76</v>
      </c>
      <c r="E141" s="43" t="s">
        <v>76</v>
      </c>
      <c r="F141" s="43" t="s">
        <v>76</v>
      </c>
      <c r="G141" s="44" t="s">
        <v>76</v>
      </c>
      <c r="H141" s="43" t="s">
        <v>76</v>
      </c>
      <c r="I141" s="43" t="s">
        <v>76</v>
      </c>
      <c r="J141" s="44" t="s">
        <v>76</v>
      </c>
      <c r="K141" s="66" t="s">
        <v>76</v>
      </c>
    </row>
    <row r="142" spans="1:11" ht="15" x14ac:dyDescent="0.2">
      <c r="A142" s="32" t="s">
        <v>392</v>
      </c>
      <c r="B142" s="62" t="s">
        <v>76</v>
      </c>
      <c r="C142" s="55" t="s">
        <v>76</v>
      </c>
      <c r="D142" s="41" t="s">
        <v>76</v>
      </c>
      <c r="E142" s="41" t="s">
        <v>76</v>
      </c>
      <c r="F142" s="41" t="s">
        <v>76</v>
      </c>
      <c r="G142" s="42" t="s">
        <v>76</v>
      </c>
      <c r="H142" s="41" t="s">
        <v>76</v>
      </c>
      <c r="I142" s="41" t="s">
        <v>76</v>
      </c>
      <c r="J142" s="42" t="s">
        <v>76</v>
      </c>
      <c r="K142" s="67" t="s">
        <v>76</v>
      </c>
    </row>
    <row r="143" spans="1:11" ht="15" x14ac:dyDescent="0.2">
      <c r="A143" s="36" t="s">
        <v>393</v>
      </c>
      <c r="B143" s="63" t="s">
        <v>76</v>
      </c>
      <c r="C143" s="37" t="s">
        <v>76</v>
      </c>
      <c r="D143" s="43" t="s">
        <v>76</v>
      </c>
      <c r="E143" s="43" t="s">
        <v>76</v>
      </c>
      <c r="F143" s="43" t="s">
        <v>76</v>
      </c>
      <c r="G143" s="44" t="s">
        <v>76</v>
      </c>
      <c r="H143" s="43" t="s">
        <v>76</v>
      </c>
      <c r="I143" s="43" t="s">
        <v>76</v>
      </c>
      <c r="J143" s="44" t="s">
        <v>76</v>
      </c>
      <c r="K143" s="66" t="s">
        <v>76</v>
      </c>
    </row>
    <row r="144" spans="1:11" ht="15" x14ac:dyDescent="0.2">
      <c r="A144" s="32" t="s">
        <v>90</v>
      </c>
      <c r="B144" s="62">
        <v>34000</v>
      </c>
      <c r="C144" s="55">
        <v>1</v>
      </c>
      <c r="D144" s="41" t="s">
        <v>818</v>
      </c>
      <c r="E144" s="41" t="s">
        <v>803</v>
      </c>
      <c r="F144" s="41" t="s">
        <v>804</v>
      </c>
      <c r="G144" s="42">
        <v>0</v>
      </c>
      <c r="H144" s="41" t="s">
        <v>806</v>
      </c>
      <c r="I144" s="41" t="s">
        <v>76</v>
      </c>
      <c r="J144" s="42" t="s">
        <v>76</v>
      </c>
      <c r="K144" s="67">
        <v>1.25</v>
      </c>
    </row>
    <row r="145" spans="1:11" ht="15" x14ac:dyDescent="0.2">
      <c r="A145" s="36" t="s">
        <v>394</v>
      </c>
      <c r="B145" s="63" t="s">
        <v>76</v>
      </c>
      <c r="C145" s="37" t="s">
        <v>76</v>
      </c>
      <c r="D145" s="43" t="s">
        <v>76</v>
      </c>
      <c r="E145" s="43" t="s">
        <v>76</v>
      </c>
      <c r="F145" s="43" t="s">
        <v>76</v>
      </c>
      <c r="G145" s="44" t="s">
        <v>76</v>
      </c>
      <c r="H145" s="43" t="s">
        <v>76</v>
      </c>
      <c r="I145" s="43" t="s">
        <v>76</v>
      </c>
      <c r="J145" s="44" t="s">
        <v>76</v>
      </c>
      <c r="K145" s="66" t="s">
        <v>76</v>
      </c>
    </row>
    <row r="146" spans="1:11" ht="15" x14ac:dyDescent="0.2">
      <c r="A146" s="32" t="s">
        <v>396</v>
      </c>
      <c r="B146" s="62" t="s">
        <v>76</v>
      </c>
      <c r="C146" s="55" t="s">
        <v>76</v>
      </c>
      <c r="D146" s="41" t="s">
        <v>76</v>
      </c>
      <c r="E146" s="41" t="s">
        <v>76</v>
      </c>
      <c r="F146" s="41" t="s">
        <v>76</v>
      </c>
      <c r="G146" s="42" t="s">
        <v>76</v>
      </c>
      <c r="H146" s="41" t="s">
        <v>76</v>
      </c>
      <c r="I146" s="41" t="s">
        <v>76</v>
      </c>
      <c r="J146" s="42" t="s">
        <v>76</v>
      </c>
      <c r="K146" s="67" t="s">
        <v>76</v>
      </c>
    </row>
    <row r="147" spans="1:11" ht="15" x14ac:dyDescent="0.2">
      <c r="A147" s="36" t="s">
        <v>398</v>
      </c>
      <c r="B147" s="63" t="s">
        <v>76</v>
      </c>
      <c r="C147" s="37" t="s">
        <v>76</v>
      </c>
      <c r="D147" s="43" t="s">
        <v>76</v>
      </c>
      <c r="E147" s="43" t="s">
        <v>76</v>
      </c>
      <c r="F147" s="43" t="s">
        <v>76</v>
      </c>
      <c r="G147" s="44" t="s">
        <v>76</v>
      </c>
      <c r="H147" s="43" t="s">
        <v>76</v>
      </c>
      <c r="I147" s="43" t="s">
        <v>76</v>
      </c>
      <c r="J147" s="44" t="s">
        <v>76</v>
      </c>
      <c r="K147" s="66" t="s">
        <v>76</v>
      </c>
    </row>
    <row r="148" spans="1:11" ht="15" x14ac:dyDescent="0.2">
      <c r="A148" s="32" t="s">
        <v>399</v>
      </c>
      <c r="B148" s="62" t="s">
        <v>76</v>
      </c>
      <c r="C148" s="55" t="s">
        <v>76</v>
      </c>
      <c r="D148" s="41" t="s">
        <v>76</v>
      </c>
      <c r="E148" s="41" t="s">
        <v>76</v>
      </c>
      <c r="F148" s="41" t="s">
        <v>76</v>
      </c>
      <c r="G148" s="42" t="s">
        <v>76</v>
      </c>
      <c r="H148" s="41" t="s">
        <v>76</v>
      </c>
      <c r="I148" s="41" t="s">
        <v>76</v>
      </c>
      <c r="J148" s="42" t="s">
        <v>76</v>
      </c>
      <c r="K148" s="67" t="s">
        <v>76</v>
      </c>
    </row>
    <row r="149" spans="1:11" ht="15" x14ac:dyDescent="0.2">
      <c r="A149" s="36" t="s">
        <v>400</v>
      </c>
      <c r="B149" s="63" t="s">
        <v>76</v>
      </c>
      <c r="C149" s="37" t="s">
        <v>76</v>
      </c>
      <c r="D149" s="43" t="s">
        <v>76</v>
      </c>
      <c r="E149" s="43" t="s">
        <v>76</v>
      </c>
      <c r="F149" s="43" t="s">
        <v>76</v>
      </c>
      <c r="G149" s="44" t="s">
        <v>76</v>
      </c>
      <c r="H149" s="43" t="s">
        <v>76</v>
      </c>
      <c r="I149" s="43" t="s">
        <v>76</v>
      </c>
      <c r="J149" s="44" t="s">
        <v>76</v>
      </c>
      <c r="K149" s="66" t="s">
        <v>76</v>
      </c>
    </row>
    <row r="150" spans="1:11" ht="15" x14ac:dyDescent="0.2">
      <c r="A150" s="32" t="s">
        <v>401</v>
      </c>
      <c r="B150" s="62" t="s">
        <v>76</v>
      </c>
      <c r="C150" s="55" t="s">
        <v>76</v>
      </c>
      <c r="D150" s="41" t="s">
        <v>76</v>
      </c>
      <c r="E150" s="41" t="s">
        <v>76</v>
      </c>
      <c r="F150" s="41" t="s">
        <v>76</v>
      </c>
      <c r="G150" s="42" t="s">
        <v>76</v>
      </c>
      <c r="H150" s="41" t="s">
        <v>76</v>
      </c>
      <c r="I150" s="41" t="s">
        <v>76</v>
      </c>
      <c r="J150" s="42" t="s">
        <v>76</v>
      </c>
      <c r="K150" s="67" t="s">
        <v>76</v>
      </c>
    </row>
    <row r="151" spans="1:11" ht="15" x14ac:dyDescent="0.2">
      <c r="A151" s="36" t="s">
        <v>403</v>
      </c>
      <c r="B151" s="63" t="s">
        <v>76</v>
      </c>
      <c r="C151" s="37" t="s">
        <v>76</v>
      </c>
      <c r="D151" s="43" t="s">
        <v>76</v>
      </c>
      <c r="E151" s="43" t="s">
        <v>76</v>
      </c>
      <c r="F151" s="43" t="s">
        <v>76</v>
      </c>
      <c r="G151" s="44" t="s">
        <v>76</v>
      </c>
      <c r="H151" s="43" t="s">
        <v>76</v>
      </c>
      <c r="I151" s="43" t="s">
        <v>76</v>
      </c>
      <c r="J151" s="44" t="s">
        <v>76</v>
      </c>
      <c r="K151" s="66" t="s">
        <v>76</v>
      </c>
    </row>
    <row r="152" spans="1:11" ht="15" x14ac:dyDescent="0.2">
      <c r="A152" s="32" t="s">
        <v>405</v>
      </c>
      <c r="B152" s="62" t="s">
        <v>76</v>
      </c>
      <c r="C152" s="55" t="s">
        <v>76</v>
      </c>
      <c r="D152" s="41" t="s">
        <v>76</v>
      </c>
      <c r="E152" s="41" t="s">
        <v>76</v>
      </c>
      <c r="F152" s="41" t="s">
        <v>76</v>
      </c>
      <c r="G152" s="42" t="s">
        <v>76</v>
      </c>
      <c r="H152" s="41" t="s">
        <v>76</v>
      </c>
      <c r="I152" s="41" t="s">
        <v>76</v>
      </c>
      <c r="J152" s="42" t="s">
        <v>76</v>
      </c>
      <c r="K152" s="67" t="s">
        <v>76</v>
      </c>
    </row>
    <row r="153" spans="1:11" ht="15" x14ac:dyDescent="0.2">
      <c r="A153" s="36" t="s">
        <v>407</v>
      </c>
      <c r="B153" s="63" t="s">
        <v>76</v>
      </c>
      <c r="C153" s="37" t="s">
        <v>76</v>
      </c>
      <c r="D153" s="43" t="s">
        <v>76</v>
      </c>
      <c r="E153" s="43" t="s">
        <v>76</v>
      </c>
      <c r="F153" s="43" t="s">
        <v>76</v>
      </c>
      <c r="G153" s="44" t="s">
        <v>76</v>
      </c>
      <c r="H153" s="43" t="s">
        <v>76</v>
      </c>
      <c r="I153" s="43" t="s">
        <v>76</v>
      </c>
      <c r="J153" s="44" t="s">
        <v>76</v>
      </c>
      <c r="K153" s="66" t="s">
        <v>76</v>
      </c>
    </row>
    <row r="154" spans="1:11" ht="15" x14ac:dyDescent="0.2">
      <c r="A154" s="32" t="s">
        <v>409</v>
      </c>
      <c r="B154" s="62" t="s">
        <v>76</v>
      </c>
      <c r="C154" s="55" t="s">
        <v>76</v>
      </c>
      <c r="D154" s="41" t="s">
        <v>76</v>
      </c>
      <c r="E154" s="41" t="s">
        <v>76</v>
      </c>
      <c r="F154" s="41" t="s">
        <v>76</v>
      </c>
      <c r="G154" s="42" t="s">
        <v>76</v>
      </c>
      <c r="H154" s="41" t="s">
        <v>76</v>
      </c>
      <c r="I154" s="41" t="s">
        <v>76</v>
      </c>
      <c r="J154" s="42" t="s">
        <v>76</v>
      </c>
      <c r="K154" s="67" t="s">
        <v>76</v>
      </c>
    </row>
    <row r="155" spans="1:11" ht="15" x14ac:dyDescent="0.2">
      <c r="A155" s="36" t="s">
        <v>411</v>
      </c>
      <c r="B155" s="63">
        <v>0</v>
      </c>
      <c r="C155" s="37" t="s">
        <v>76</v>
      </c>
      <c r="D155" s="43" t="s">
        <v>819</v>
      </c>
      <c r="E155" s="43" t="s">
        <v>803</v>
      </c>
      <c r="F155" s="43" t="s">
        <v>812</v>
      </c>
      <c r="G155" s="44">
        <v>0</v>
      </c>
      <c r="H155" s="43" t="s">
        <v>813</v>
      </c>
      <c r="I155" s="43" t="s">
        <v>76</v>
      </c>
      <c r="J155" s="44" t="s">
        <v>76</v>
      </c>
      <c r="K155" s="66" t="s">
        <v>76</v>
      </c>
    </row>
    <row r="156" spans="1:11" ht="15" x14ac:dyDescent="0.2">
      <c r="A156" s="32" t="s">
        <v>414</v>
      </c>
      <c r="B156" s="62">
        <v>870</v>
      </c>
      <c r="C156" s="55">
        <v>1</v>
      </c>
      <c r="D156" s="41" t="s">
        <v>819</v>
      </c>
      <c r="E156" s="41" t="s">
        <v>803</v>
      </c>
      <c r="F156" s="41" t="s">
        <v>812</v>
      </c>
      <c r="G156" s="42">
        <v>0</v>
      </c>
      <c r="H156" s="41" t="s">
        <v>813</v>
      </c>
      <c r="I156" s="41" t="s">
        <v>76</v>
      </c>
      <c r="J156" s="42" t="s">
        <v>76</v>
      </c>
      <c r="K156" s="67" t="s">
        <v>76</v>
      </c>
    </row>
    <row r="157" spans="1:11" ht="15" x14ac:dyDescent="0.2">
      <c r="A157" s="36" t="s">
        <v>415</v>
      </c>
      <c r="B157" s="63" t="s">
        <v>76</v>
      </c>
      <c r="C157" s="37" t="s">
        <v>76</v>
      </c>
      <c r="D157" s="43" t="s">
        <v>76</v>
      </c>
      <c r="E157" s="43" t="s">
        <v>76</v>
      </c>
      <c r="F157" s="43" t="s">
        <v>76</v>
      </c>
      <c r="G157" s="44" t="s">
        <v>76</v>
      </c>
      <c r="H157" s="43" t="s">
        <v>76</v>
      </c>
      <c r="I157" s="43" t="s">
        <v>76</v>
      </c>
      <c r="J157" s="44" t="s">
        <v>76</v>
      </c>
      <c r="K157" s="66" t="s">
        <v>76</v>
      </c>
    </row>
    <row r="158" spans="1:11" ht="15" x14ac:dyDescent="0.2">
      <c r="A158" s="32" t="s">
        <v>417</v>
      </c>
      <c r="B158" s="62" t="s">
        <v>76</v>
      </c>
      <c r="C158" s="55" t="s">
        <v>76</v>
      </c>
      <c r="D158" s="41" t="s">
        <v>76</v>
      </c>
      <c r="E158" s="41" t="s">
        <v>76</v>
      </c>
      <c r="F158" s="41" t="s">
        <v>76</v>
      </c>
      <c r="G158" s="42" t="s">
        <v>76</v>
      </c>
      <c r="H158" s="41" t="s">
        <v>76</v>
      </c>
      <c r="I158" s="41" t="s">
        <v>76</v>
      </c>
      <c r="J158" s="42" t="s">
        <v>76</v>
      </c>
      <c r="K158" s="67" t="s">
        <v>76</v>
      </c>
    </row>
    <row r="159" spans="1:11" ht="15" x14ac:dyDescent="0.2">
      <c r="A159" s="36" t="s">
        <v>419</v>
      </c>
      <c r="B159" s="63"/>
      <c r="C159" s="37"/>
      <c r="D159" s="43" t="s">
        <v>818</v>
      </c>
      <c r="E159" s="43" t="s">
        <v>816</v>
      </c>
      <c r="F159" s="43" t="s">
        <v>812</v>
      </c>
      <c r="G159" s="44">
        <v>0</v>
      </c>
      <c r="H159" s="43" t="s">
        <v>813</v>
      </c>
      <c r="I159" s="43" t="s">
        <v>76</v>
      </c>
      <c r="J159" s="44" t="s">
        <v>76</v>
      </c>
      <c r="K159" s="66" t="s">
        <v>76</v>
      </c>
    </row>
    <row r="160" spans="1:11" ht="15" x14ac:dyDescent="0.2">
      <c r="A160" s="32" t="s">
        <v>421</v>
      </c>
      <c r="B160" s="62" t="s">
        <v>76</v>
      </c>
      <c r="C160" s="55" t="s">
        <v>76</v>
      </c>
      <c r="D160" s="41" t="s">
        <v>76</v>
      </c>
      <c r="E160" s="41" t="s">
        <v>76</v>
      </c>
      <c r="F160" s="41" t="s">
        <v>76</v>
      </c>
      <c r="G160" s="42" t="s">
        <v>76</v>
      </c>
      <c r="H160" s="41" t="s">
        <v>76</v>
      </c>
      <c r="I160" s="41" t="s">
        <v>76</v>
      </c>
      <c r="J160" s="42" t="s">
        <v>76</v>
      </c>
      <c r="K160" s="67" t="s">
        <v>76</v>
      </c>
    </row>
    <row r="161" spans="1:11" ht="15" x14ac:dyDescent="0.2">
      <c r="A161" s="36" t="s">
        <v>422</v>
      </c>
      <c r="B161" s="63" t="s">
        <v>76</v>
      </c>
      <c r="C161" s="37" t="s">
        <v>76</v>
      </c>
      <c r="D161" s="43" t="s">
        <v>76</v>
      </c>
      <c r="E161" s="43" t="s">
        <v>76</v>
      </c>
      <c r="F161" s="43" t="s">
        <v>76</v>
      </c>
      <c r="G161" s="44" t="s">
        <v>76</v>
      </c>
      <c r="H161" s="43" t="s">
        <v>76</v>
      </c>
      <c r="I161" s="43" t="s">
        <v>76</v>
      </c>
      <c r="J161" s="44" t="s">
        <v>76</v>
      </c>
      <c r="K161" s="66" t="s">
        <v>76</v>
      </c>
    </row>
    <row r="162" spans="1:11" ht="15" x14ac:dyDescent="0.2">
      <c r="A162" s="32" t="s">
        <v>424</v>
      </c>
      <c r="B162" s="62" t="s">
        <v>76</v>
      </c>
      <c r="C162" s="55" t="s">
        <v>76</v>
      </c>
      <c r="D162" s="41" t="s">
        <v>76</v>
      </c>
      <c r="E162" s="41" t="s">
        <v>76</v>
      </c>
      <c r="F162" s="41" t="s">
        <v>76</v>
      </c>
      <c r="G162" s="42" t="s">
        <v>76</v>
      </c>
      <c r="H162" s="41" t="s">
        <v>76</v>
      </c>
      <c r="I162" s="41" t="s">
        <v>76</v>
      </c>
      <c r="J162" s="42" t="s">
        <v>76</v>
      </c>
      <c r="K162" s="67" t="s">
        <v>76</v>
      </c>
    </row>
    <row r="163" spans="1:11" ht="15" x14ac:dyDescent="0.2">
      <c r="A163" s="36" t="s">
        <v>426</v>
      </c>
      <c r="B163" s="63">
        <v>1950</v>
      </c>
      <c r="C163" s="37">
        <v>1</v>
      </c>
      <c r="D163" s="43" t="s">
        <v>819</v>
      </c>
      <c r="E163" s="43" t="s">
        <v>803</v>
      </c>
      <c r="F163" s="43" t="s">
        <v>807</v>
      </c>
      <c r="G163" s="44">
        <v>2000</v>
      </c>
      <c r="H163" s="43" t="s">
        <v>806</v>
      </c>
      <c r="I163" s="43" t="s">
        <v>76</v>
      </c>
      <c r="J163" s="44" t="s">
        <v>76</v>
      </c>
      <c r="K163" s="66" t="s">
        <v>76</v>
      </c>
    </row>
    <row r="164" spans="1:11" ht="15" x14ac:dyDescent="0.2">
      <c r="A164" s="32" t="s">
        <v>428</v>
      </c>
      <c r="B164" s="62" t="s">
        <v>76</v>
      </c>
      <c r="C164" s="55" t="s">
        <v>76</v>
      </c>
      <c r="D164" s="41" t="s">
        <v>76</v>
      </c>
      <c r="E164" s="41" t="s">
        <v>76</v>
      </c>
      <c r="F164" s="41" t="s">
        <v>76</v>
      </c>
      <c r="G164" s="42" t="s">
        <v>76</v>
      </c>
      <c r="H164" s="41" t="s">
        <v>76</v>
      </c>
      <c r="I164" s="41" t="s">
        <v>76</v>
      </c>
      <c r="J164" s="42" t="s">
        <v>76</v>
      </c>
      <c r="K164" s="67" t="s">
        <v>76</v>
      </c>
    </row>
    <row r="165" spans="1:11" ht="15" x14ac:dyDescent="0.2">
      <c r="A165" s="36" t="s">
        <v>429</v>
      </c>
      <c r="B165" s="63" t="s">
        <v>76</v>
      </c>
      <c r="C165" s="37" t="s">
        <v>76</v>
      </c>
      <c r="D165" s="43" t="s">
        <v>76</v>
      </c>
      <c r="E165" s="43" t="s">
        <v>76</v>
      </c>
      <c r="F165" s="43" t="s">
        <v>76</v>
      </c>
      <c r="G165" s="44" t="s">
        <v>76</v>
      </c>
      <c r="H165" s="43" t="s">
        <v>76</v>
      </c>
      <c r="I165" s="43" t="s">
        <v>76</v>
      </c>
      <c r="J165" s="44" t="s">
        <v>76</v>
      </c>
      <c r="K165" s="66" t="s">
        <v>76</v>
      </c>
    </row>
    <row r="166" spans="1:11" ht="15" x14ac:dyDescent="0.2">
      <c r="A166" s="32" t="s">
        <v>431</v>
      </c>
      <c r="B166" s="62" t="s">
        <v>76</v>
      </c>
      <c r="C166" s="55" t="s">
        <v>76</v>
      </c>
      <c r="D166" s="41" t="s">
        <v>76</v>
      </c>
      <c r="E166" s="41" t="s">
        <v>76</v>
      </c>
      <c r="F166" s="41" t="s">
        <v>76</v>
      </c>
      <c r="G166" s="42" t="s">
        <v>76</v>
      </c>
      <c r="H166" s="41" t="s">
        <v>76</v>
      </c>
      <c r="I166" s="41" t="s">
        <v>76</v>
      </c>
      <c r="J166" s="42" t="s">
        <v>76</v>
      </c>
      <c r="K166" s="67" t="s">
        <v>76</v>
      </c>
    </row>
    <row r="167" spans="1:11" ht="15" x14ac:dyDescent="0.2">
      <c r="A167" s="36" t="s">
        <v>432</v>
      </c>
      <c r="B167" s="63" t="s">
        <v>76</v>
      </c>
      <c r="C167" s="37" t="s">
        <v>76</v>
      </c>
      <c r="D167" s="43" t="s">
        <v>76</v>
      </c>
      <c r="E167" s="43" t="s">
        <v>76</v>
      </c>
      <c r="F167" s="43" t="s">
        <v>76</v>
      </c>
      <c r="G167" s="44" t="s">
        <v>76</v>
      </c>
      <c r="H167" s="43" t="s">
        <v>76</v>
      </c>
      <c r="I167" s="43" t="s">
        <v>76</v>
      </c>
      <c r="J167" s="44" t="s">
        <v>76</v>
      </c>
      <c r="K167" s="66" t="s">
        <v>76</v>
      </c>
    </row>
    <row r="168" spans="1:11" ht="15" x14ac:dyDescent="0.2">
      <c r="A168" s="32" t="s">
        <v>434</v>
      </c>
      <c r="B168" s="62" t="s">
        <v>76</v>
      </c>
      <c r="C168" s="55" t="s">
        <v>76</v>
      </c>
      <c r="D168" s="41" t="s">
        <v>76</v>
      </c>
      <c r="E168" s="41" t="s">
        <v>76</v>
      </c>
      <c r="F168" s="41" t="s">
        <v>76</v>
      </c>
      <c r="G168" s="42" t="s">
        <v>76</v>
      </c>
      <c r="H168" s="41" t="s">
        <v>76</v>
      </c>
      <c r="I168" s="41" t="s">
        <v>76</v>
      </c>
      <c r="J168" s="42" t="s">
        <v>76</v>
      </c>
      <c r="K168" s="67" t="s">
        <v>76</v>
      </c>
    </row>
    <row r="169" spans="1:11" ht="15" x14ac:dyDescent="0.2">
      <c r="A169" s="36" t="s">
        <v>435</v>
      </c>
      <c r="B169" s="63" t="s">
        <v>76</v>
      </c>
      <c r="C169" s="37" t="s">
        <v>76</v>
      </c>
      <c r="D169" s="43" t="s">
        <v>76</v>
      </c>
      <c r="E169" s="43" t="s">
        <v>76</v>
      </c>
      <c r="F169" s="43" t="s">
        <v>76</v>
      </c>
      <c r="G169" s="44" t="s">
        <v>76</v>
      </c>
      <c r="H169" s="43" t="s">
        <v>76</v>
      </c>
      <c r="I169" s="43" t="s">
        <v>76</v>
      </c>
      <c r="J169" s="44" t="s">
        <v>76</v>
      </c>
      <c r="K169" s="66" t="s">
        <v>76</v>
      </c>
    </row>
    <row r="170" spans="1:11" ht="15" x14ac:dyDescent="0.2">
      <c r="A170" s="32" t="s">
        <v>437</v>
      </c>
      <c r="B170" s="62">
        <v>400</v>
      </c>
      <c r="C170" s="55">
        <v>1</v>
      </c>
      <c r="D170" s="41" t="s">
        <v>819</v>
      </c>
      <c r="E170" s="41" t="s">
        <v>803</v>
      </c>
      <c r="F170" s="41" t="s">
        <v>812</v>
      </c>
      <c r="G170" s="42">
        <v>0</v>
      </c>
      <c r="H170" s="41" t="s">
        <v>813</v>
      </c>
      <c r="I170" s="41" t="s">
        <v>76</v>
      </c>
      <c r="J170" s="42" t="s">
        <v>76</v>
      </c>
      <c r="K170" s="67" t="s">
        <v>76</v>
      </c>
    </row>
    <row r="171" spans="1:11" ht="15" x14ac:dyDescent="0.2">
      <c r="A171" s="36" t="s">
        <v>439</v>
      </c>
      <c r="B171" s="63">
        <v>59640</v>
      </c>
      <c r="C171" s="37">
        <v>1</v>
      </c>
      <c r="D171" s="43" t="s">
        <v>818</v>
      </c>
      <c r="E171" s="43" t="s">
        <v>803</v>
      </c>
      <c r="F171" s="43" t="s">
        <v>804</v>
      </c>
      <c r="G171" s="44">
        <v>0</v>
      </c>
      <c r="H171" s="43" t="s">
        <v>813</v>
      </c>
      <c r="I171" s="43" t="s">
        <v>76</v>
      </c>
      <c r="J171" s="44" t="s">
        <v>76</v>
      </c>
      <c r="K171" s="66" t="s">
        <v>76</v>
      </c>
    </row>
    <row r="172" spans="1:11" ht="15" x14ac:dyDescent="0.2">
      <c r="A172" s="32" t="s">
        <v>442</v>
      </c>
      <c r="B172" s="62">
        <v>1500</v>
      </c>
      <c r="C172" s="55">
        <v>1</v>
      </c>
      <c r="D172" s="41" t="s">
        <v>819</v>
      </c>
      <c r="E172" s="41" t="s">
        <v>803</v>
      </c>
      <c r="F172" s="41" t="s">
        <v>807</v>
      </c>
      <c r="G172" s="42">
        <v>2000</v>
      </c>
      <c r="H172" s="41" t="s">
        <v>806</v>
      </c>
      <c r="I172" s="41" t="s">
        <v>76</v>
      </c>
      <c r="J172" s="42" t="s">
        <v>76</v>
      </c>
      <c r="K172" s="67" t="s">
        <v>76</v>
      </c>
    </row>
    <row r="173" spans="1:11" ht="15" x14ac:dyDescent="0.2">
      <c r="A173" s="36" t="s">
        <v>443</v>
      </c>
      <c r="B173" s="63" t="s">
        <v>76</v>
      </c>
      <c r="C173" s="37" t="s">
        <v>76</v>
      </c>
      <c r="D173" s="43" t="s">
        <v>76</v>
      </c>
      <c r="E173" s="43" t="s">
        <v>76</v>
      </c>
      <c r="F173" s="43" t="s">
        <v>76</v>
      </c>
      <c r="G173" s="44" t="s">
        <v>76</v>
      </c>
      <c r="H173" s="43" t="s">
        <v>76</v>
      </c>
      <c r="I173" s="43" t="s">
        <v>76</v>
      </c>
      <c r="J173" s="44" t="s">
        <v>76</v>
      </c>
      <c r="K173" s="66" t="s">
        <v>76</v>
      </c>
    </row>
    <row r="174" spans="1:11" ht="15" x14ac:dyDescent="0.2">
      <c r="A174" s="32" t="s">
        <v>445</v>
      </c>
      <c r="B174" s="62">
        <v>3300</v>
      </c>
      <c r="C174" s="55">
        <v>1</v>
      </c>
      <c r="D174" s="41" t="s">
        <v>819</v>
      </c>
      <c r="E174" s="41" t="s">
        <v>803</v>
      </c>
      <c r="F174" s="41" t="s">
        <v>804</v>
      </c>
      <c r="G174" s="42">
        <v>0</v>
      </c>
      <c r="H174" s="41" t="s">
        <v>814</v>
      </c>
      <c r="I174" s="41">
        <v>3</v>
      </c>
      <c r="J174" s="42">
        <v>3000</v>
      </c>
      <c r="K174" s="67" t="s">
        <v>76</v>
      </c>
    </row>
    <row r="175" spans="1:11" ht="15" x14ac:dyDescent="0.2">
      <c r="A175" s="36" t="s">
        <v>446</v>
      </c>
      <c r="B175" s="63" t="s">
        <v>76</v>
      </c>
      <c r="C175" s="37" t="s">
        <v>76</v>
      </c>
      <c r="D175" s="43" t="s">
        <v>76</v>
      </c>
      <c r="E175" s="43" t="s">
        <v>76</v>
      </c>
      <c r="F175" s="43" t="s">
        <v>76</v>
      </c>
      <c r="G175" s="44" t="s">
        <v>76</v>
      </c>
      <c r="H175" s="43" t="s">
        <v>76</v>
      </c>
      <c r="I175" s="43" t="s">
        <v>76</v>
      </c>
      <c r="J175" s="44" t="s">
        <v>76</v>
      </c>
      <c r="K175" s="66" t="s">
        <v>76</v>
      </c>
    </row>
    <row r="176" spans="1:11" ht="15" x14ac:dyDescent="0.2">
      <c r="A176" s="32" t="s">
        <v>447</v>
      </c>
      <c r="B176" s="62">
        <v>2250</v>
      </c>
      <c r="C176" s="55">
        <v>1</v>
      </c>
      <c r="D176" s="41" t="s">
        <v>818</v>
      </c>
      <c r="E176" s="41" t="s">
        <v>803</v>
      </c>
      <c r="F176" s="41" t="s">
        <v>812</v>
      </c>
      <c r="G176" s="42">
        <v>0</v>
      </c>
      <c r="H176" s="41" t="s">
        <v>813</v>
      </c>
      <c r="I176" s="41" t="s">
        <v>76</v>
      </c>
      <c r="J176" s="42" t="s">
        <v>76</v>
      </c>
      <c r="K176" s="67" t="s">
        <v>76</v>
      </c>
    </row>
    <row r="177" spans="1:11" ht="15" x14ac:dyDescent="0.2">
      <c r="A177" s="36" t="s">
        <v>448</v>
      </c>
      <c r="B177" s="63">
        <v>45000</v>
      </c>
      <c r="C177" s="37">
        <v>1</v>
      </c>
      <c r="D177" s="43" t="s">
        <v>819</v>
      </c>
      <c r="E177" s="43" t="s">
        <v>803</v>
      </c>
      <c r="F177" s="43" t="s">
        <v>807</v>
      </c>
      <c r="G177" s="44">
        <v>0</v>
      </c>
      <c r="H177" s="43" t="s">
        <v>806</v>
      </c>
      <c r="I177" s="43" t="s">
        <v>76</v>
      </c>
      <c r="J177" s="44" t="s">
        <v>76</v>
      </c>
      <c r="K177" s="66" t="s">
        <v>76</v>
      </c>
    </row>
    <row r="178" spans="1:11" ht="15" x14ac:dyDescent="0.2">
      <c r="A178" s="32" t="s">
        <v>450</v>
      </c>
      <c r="B178" s="62"/>
      <c r="C178" s="55"/>
      <c r="D178" s="41" t="s">
        <v>818</v>
      </c>
      <c r="E178" s="41" t="s">
        <v>803</v>
      </c>
      <c r="F178" s="41" t="s">
        <v>812</v>
      </c>
      <c r="G178" s="42">
        <v>0</v>
      </c>
      <c r="H178" s="41" t="s">
        <v>813</v>
      </c>
      <c r="I178" s="41" t="s">
        <v>76</v>
      </c>
      <c r="J178" s="42" t="s">
        <v>76</v>
      </c>
      <c r="K178" s="67" t="s">
        <v>76</v>
      </c>
    </row>
    <row r="179" spans="1:11" ht="15" x14ac:dyDescent="0.2">
      <c r="A179" s="36" t="s">
        <v>451</v>
      </c>
      <c r="B179" s="63" t="s">
        <v>76</v>
      </c>
      <c r="C179" s="37" t="s">
        <v>76</v>
      </c>
      <c r="D179" s="43" t="s">
        <v>76</v>
      </c>
      <c r="E179" s="43" t="s">
        <v>76</v>
      </c>
      <c r="F179" s="43" t="s">
        <v>76</v>
      </c>
      <c r="G179" s="44" t="s">
        <v>76</v>
      </c>
      <c r="H179" s="43" t="s">
        <v>76</v>
      </c>
      <c r="I179" s="43" t="s">
        <v>76</v>
      </c>
      <c r="J179" s="44" t="s">
        <v>76</v>
      </c>
      <c r="K179" s="66" t="s">
        <v>76</v>
      </c>
    </row>
    <row r="180" spans="1:11" ht="15" x14ac:dyDescent="0.2">
      <c r="A180" s="32" t="s">
        <v>453</v>
      </c>
      <c r="B180" s="62" t="s">
        <v>76</v>
      </c>
      <c r="C180" s="55" t="s">
        <v>76</v>
      </c>
      <c r="D180" s="41" t="s">
        <v>76</v>
      </c>
      <c r="E180" s="41" t="s">
        <v>76</v>
      </c>
      <c r="F180" s="41" t="s">
        <v>76</v>
      </c>
      <c r="G180" s="42" t="s">
        <v>76</v>
      </c>
      <c r="H180" s="41" t="s">
        <v>76</v>
      </c>
      <c r="I180" s="41" t="s">
        <v>76</v>
      </c>
      <c r="J180" s="42" t="s">
        <v>76</v>
      </c>
      <c r="K180" s="67" t="s">
        <v>76</v>
      </c>
    </row>
    <row r="181" spans="1:11" ht="15" x14ac:dyDescent="0.2">
      <c r="A181" s="36" t="s">
        <v>454</v>
      </c>
      <c r="B181" s="63" t="s">
        <v>76</v>
      </c>
      <c r="C181" s="37" t="s">
        <v>76</v>
      </c>
      <c r="D181" s="43" t="s">
        <v>76</v>
      </c>
      <c r="E181" s="43" t="s">
        <v>76</v>
      </c>
      <c r="F181" s="43" t="s">
        <v>76</v>
      </c>
      <c r="G181" s="44" t="s">
        <v>76</v>
      </c>
      <c r="H181" s="43" t="s">
        <v>76</v>
      </c>
      <c r="I181" s="43" t="s">
        <v>76</v>
      </c>
      <c r="J181" s="44" t="s">
        <v>76</v>
      </c>
      <c r="K181" s="66" t="s">
        <v>76</v>
      </c>
    </row>
    <row r="182" spans="1:11" ht="15" x14ac:dyDescent="0.2">
      <c r="A182" s="32" t="s">
        <v>455</v>
      </c>
      <c r="B182" s="62">
        <v>54610</v>
      </c>
      <c r="C182" s="55">
        <v>1</v>
      </c>
      <c r="D182" s="41" t="s">
        <v>819</v>
      </c>
      <c r="E182" s="41" t="s">
        <v>803</v>
      </c>
      <c r="F182" s="41" t="s">
        <v>807</v>
      </c>
      <c r="G182" s="42">
        <v>5236</v>
      </c>
      <c r="H182" s="41" t="s">
        <v>806</v>
      </c>
      <c r="I182" s="41" t="s">
        <v>76</v>
      </c>
      <c r="J182" s="42" t="s">
        <v>76</v>
      </c>
      <c r="K182" s="67" t="s">
        <v>76</v>
      </c>
    </row>
    <row r="183" spans="1:11" ht="15" x14ac:dyDescent="0.2">
      <c r="A183" s="36" t="s">
        <v>458</v>
      </c>
      <c r="B183" s="63" t="s">
        <v>76</v>
      </c>
      <c r="C183" s="37" t="s">
        <v>76</v>
      </c>
      <c r="D183" s="43" t="s">
        <v>76</v>
      </c>
      <c r="E183" s="43" t="s">
        <v>76</v>
      </c>
      <c r="F183" s="43" t="s">
        <v>76</v>
      </c>
      <c r="G183" s="44" t="s">
        <v>76</v>
      </c>
      <c r="H183" s="43" t="s">
        <v>76</v>
      </c>
      <c r="I183" s="43" t="s">
        <v>76</v>
      </c>
      <c r="J183" s="44" t="s">
        <v>76</v>
      </c>
      <c r="K183" s="66" t="s">
        <v>76</v>
      </c>
    </row>
    <row r="184" spans="1:11" ht="25.5" customHeight="1" x14ac:dyDescent="0.2">
      <c r="A184" s="32" t="s">
        <v>459</v>
      </c>
      <c r="B184" s="62" t="s">
        <v>76</v>
      </c>
      <c r="C184" s="55" t="s">
        <v>76</v>
      </c>
      <c r="D184" s="41" t="s">
        <v>76</v>
      </c>
      <c r="E184" s="41" t="s">
        <v>76</v>
      </c>
      <c r="F184" s="41" t="s">
        <v>76</v>
      </c>
      <c r="G184" s="42" t="s">
        <v>76</v>
      </c>
      <c r="H184" s="41" t="s">
        <v>76</v>
      </c>
      <c r="I184" s="41" t="s">
        <v>76</v>
      </c>
      <c r="J184" s="42" t="s">
        <v>76</v>
      </c>
      <c r="K184" s="67" t="s">
        <v>76</v>
      </c>
    </row>
    <row r="185" spans="1:11" ht="15" x14ac:dyDescent="0.2">
      <c r="A185" s="36" t="s">
        <v>461</v>
      </c>
      <c r="B185" s="63" t="s">
        <v>76</v>
      </c>
      <c r="C185" s="37" t="s">
        <v>76</v>
      </c>
      <c r="D185" s="43" t="s">
        <v>76</v>
      </c>
      <c r="E185" s="43" t="s">
        <v>76</v>
      </c>
      <c r="F185" s="43" t="s">
        <v>76</v>
      </c>
      <c r="G185" s="44" t="s">
        <v>76</v>
      </c>
      <c r="H185" s="43" t="s">
        <v>76</v>
      </c>
      <c r="I185" s="43" t="s">
        <v>76</v>
      </c>
      <c r="J185" s="44" t="s">
        <v>76</v>
      </c>
      <c r="K185" s="66" t="s">
        <v>76</v>
      </c>
    </row>
    <row r="186" spans="1:11" ht="15" x14ac:dyDescent="0.2">
      <c r="A186" s="32" t="s">
        <v>462</v>
      </c>
      <c r="B186" s="62" t="s">
        <v>76</v>
      </c>
      <c r="C186" s="55" t="s">
        <v>76</v>
      </c>
      <c r="D186" s="41" t="s">
        <v>76</v>
      </c>
      <c r="E186" s="41" t="s">
        <v>76</v>
      </c>
      <c r="F186" s="41" t="s">
        <v>76</v>
      </c>
      <c r="G186" s="42" t="s">
        <v>76</v>
      </c>
      <c r="H186" s="41" t="s">
        <v>76</v>
      </c>
      <c r="I186" s="41" t="s">
        <v>76</v>
      </c>
      <c r="J186" s="42" t="s">
        <v>76</v>
      </c>
      <c r="K186" s="67" t="s">
        <v>76</v>
      </c>
    </row>
    <row r="187" spans="1:11" ht="25.5" x14ac:dyDescent="0.2">
      <c r="A187" s="36" t="s">
        <v>91</v>
      </c>
      <c r="B187" s="63"/>
      <c r="C187" s="37"/>
      <c r="D187" s="43" t="s">
        <v>819</v>
      </c>
      <c r="E187" s="43" t="s">
        <v>803</v>
      </c>
      <c r="F187" s="43" t="s">
        <v>812</v>
      </c>
      <c r="G187" s="44">
        <v>0</v>
      </c>
      <c r="H187" s="43" t="s">
        <v>806</v>
      </c>
      <c r="I187" s="43" t="s">
        <v>76</v>
      </c>
      <c r="J187" s="44" t="s">
        <v>76</v>
      </c>
      <c r="K187" s="66" t="s">
        <v>76</v>
      </c>
    </row>
    <row r="188" spans="1:11" ht="15" x14ac:dyDescent="0.2">
      <c r="A188" s="32" t="s">
        <v>463</v>
      </c>
      <c r="B188" s="62"/>
      <c r="C188" s="55"/>
      <c r="D188" s="41" t="s">
        <v>818</v>
      </c>
      <c r="E188" s="41" t="s">
        <v>803</v>
      </c>
      <c r="F188" s="41" t="s">
        <v>812</v>
      </c>
      <c r="G188" s="42">
        <v>0</v>
      </c>
      <c r="H188" s="41" t="s">
        <v>813</v>
      </c>
      <c r="I188" s="41" t="s">
        <v>76</v>
      </c>
      <c r="J188" s="42" t="s">
        <v>76</v>
      </c>
      <c r="K188" s="67" t="s">
        <v>76</v>
      </c>
    </row>
    <row r="189" spans="1:11" ht="15" x14ac:dyDescent="0.2">
      <c r="A189" s="36" t="s">
        <v>92</v>
      </c>
      <c r="B189" s="63"/>
      <c r="C189" s="37"/>
      <c r="D189" s="43" t="s">
        <v>819</v>
      </c>
      <c r="E189" s="43" t="s">
        <v>803</v>
      </c>
      <c r="F189" s="43" t="s">
        <v>812</v>
      </c>
      <c r="G189" s="44">
        <v>0</v>
      </c>
      <c r="H189" s="43" t="s">
        <v>806</v>
      </c>
      <c r="I189" s="43" t="s">
        <v>76</v>
      </c>
      <c r="J189" s="44" t="s">
        <v>76</v>
      </c>
      <c r="K189" s="66" t="s">
        <v>76</v>
      </c>
    </row>
    <row r="190" spans="1:11" ht="25.5" x14ac:dyDescent="0.2">
      <c r="A190" s="32" t="s">
        <v>467</v>
      </c>
      <c r="B190" s="62" t="s">
        <v>76</v>
      </c>
      <c r="C190" s="55" t="s">
        <v>76</v>
      </c>
      <c r="D190" s="41" t="s">
        <v>76</v>
      </c>
      <c r="E190" s="41" t="s">
        <v>76</v>
      </c>
      <c r="F190" s="41" t="s">
        <v>76</v>
      </c>
      <c r="G190" s="42" t="s">
        <v>76</v>
      </c>
      <c r="H190" s="41" t="s">
        <v>76</v>
      </c>
      <c r="I190" s="41" t="s">
        <v>76</v>
      </c>
      <c r="J190" s="42" t="s">
        <v>76</v>
      </c>
      <c r="K190" s="67" t="s">
        <v>76</v>
      </c>
    </row>
    <row r="191" spans="1:11" ht="15" x14ac:dyDescent="0.2">
      <c r="A191" s="36" t="s">
        <v>469</v>
      </c>
      <c r="B191" s="63">
        <v>34000</v>
      </c>
      <c r="C191" s="37">
        <v>1</v>
      </c>
      <c r="D191" s="43" t="s">
        <v>819</v>
      </c>
      <c r="E191" s="43" t="s">
        <v>803</v>
      </c>
      <c r="F191" s="43" t="s">
        <v>807</v>
      </c>
      <c r="G191" s="44">
        <v>0</v>
      </c>
      <c r="H191" s="43" t="s">
        <v>806</v>
      </c>
      <c r="I191" s="43" t="s">
        <v>76</v>
      </c>
      <c r="J191" s="44" t="s">
        <v>76</v>
      </c>
      <c r="K191" s="66" t="s">
        <v>76</v>
      </c>
    </row>
    <row r="192" spans="1:11" ht="15" x14ac:dyDescent="0.2">
      <c r="A192" s="32" t="s">
        <v>471</v>
      </c>
      <c r="B192" s="62">
        <v>20000</v>
      </c>
      <c r="C192" s="55">
        <v>1</v>
      </c>
      <c r="D192" s="41" t="s">
        <v>819</v>
      </c>
      <c r="E192" s="41" t="s">
        <v>803</v>
      </c>
      <c r="F192" s="41" t="s">
        <v>804</v>
      </c>
      <c r="G192" s="42">
        <v>7000</v>
      </c>
      <c r="H192" s="41" t="s">
        <v>806</v>
      </c>
      <c r="I192" s="41" t="s">
        <v>76</v>
      </c>
      <c r="J192" s="42" t="s">
        <v>76</v>
      </c>
      <c r="K192" s="67" t="s">
        <v>76</v>
      </c>
    </row>
    <row r="193" spans="1:11" ht="15" x14ac:dyDescent="0.2">
      <c r="A193" s="36" t="s">
        <v>474</v>
      </c>
      <c r="B193" s="63"/>
      <c r="C193" s="37"/>
      <c r="D193" s="43" t="s">
        <v>819</v>
      </c>
      <c r="E193" s="43" t="s">
        <v>803</v>
      </c>
      <c r="F193" s="43" t="s">
        <v>812</v>
      </c>
      <c r="G193" s="44">
        <v>0</v>
      </c>
      <c r="H193" s="43" t="s">
        <v>813</v>
      </c>
      <c r="I193" s="43" t="s">
        <v>76</v>
      </c>
      <c r="J193" s="44" t="s">
        <v>76</v>
      </c>
      <c r="K193" s="66" t="s">
        <v>76</v>
      </c>
    </row>
    <row r="194" spans="1:11" ht="15" x14ac:dyDescent="0.2">
      <c r="A194" s="32" t="s">
        <v>476</v>
      </c>
      <c r="B194" s="62" t="s">
        <v>76</v>
      </c>
      <c r="C194" s="55" t="s">
        <v>76</v>
      </c>
      <c r="D194" s="41" t="s">
        <v>76</v>
      </c>
      <c r="E194" s="41" t="s">
        <v>76</v>
      </c>
      <c r="F194" s="41" t="s">
        <v>76</v>
      </c>
      <c r="G194" s="42" t="s">
        <v>76</v>
      </c>
      <c r="H194" s="41" t="s">
        <v>76</v>
      </c>
      <c r="I194" s="41" t="s">
        <v>76</v>
      </c>
      <c r="J194" s="42" t="s">
        <v>76</v>
      </c>
      <c r="K194" s="67" t="s">
        <v>76</v>
      </c>
    </row>
    <row r="195" spans="1:11" ht="15" x14ac:dyDescent="0.2">
      <c r="A195" s="36" t="s">
        <v>478</v>
      </c>
      <c r="B195" s="63" t="s">
        <v>76</v>
      </c>
      <c r="C195" s="37" t="s">
        <v>76</v>
      </c>
      <c r="D195" s="43" t="s">
        <v>76</v>
      </c>
      <c r="E195" s="43" t="s">
        <v>76</v>
      </c>
      <c r="F195" s="43" t="s">
        <v>76</v>
      </c>
      <c r="G195" s="44" t="s">
        <v>76</v>
      </c>
      <c r="H195" s="43" t="s">
        <v>76</v>
      </c>
      <c r="I195" s="43" t="s">
        <v>76</v>
      </c>
      <c r="J195" s="44" t="s">
        <v>76</v>
      </c>
      <c r="K195" s="66" t="s">
        <v>76</v>
      </c>
    </row>
    <row r="196" spans="1:11" ht="15" x14ac:dyDescent="0.2">
      <c r="A196" s="32" t="s">
        <v>479</v>
      </c>
      <c r="B196" s="62" t="s">
        <v>76</v>
      </c>
      <c r="C196" s="55" t="s">
        <v>76</v>
      </c>
      <c r="D196" s="41" t="s">
        <v>76</v>
      </c>
      <c r="E196" s="41" t="s">
        <v>76</v>
      </c>
      <c r="F196" s="41" t="s">
        <v>76</v>
      </c>
      <c r="G196" s="42" t="s">
        <v>76</v>
      </c>
      <c r="H196" s="41" t="s">
        <v>76</v>
      </c>
      <c r="I196" s="41" t="s">
        <v>76</v>
      </c>
      <c r="J196" s="42" t="s">
        <v>76</v>
      </c>
      <c r="K196" s="67" t="s">
        <v>76</v>
      </c>
    </row>
    <row r="197" spans="1:11" ht="15" x14ac:dyDescent="0.2">
      <c r="A197" s="36" t="s">
        <v>481</v>
      </c>
      <c r="B197" s="63" t="s">
        <v>76</v>
      </c>
      <c r="C197" s="37" t="s">
        <v>76</v>
      </c>
      <c r="D197" s="43" t="s">
        <v>76</v>
      </c>
      <c r="E197" s="43" t="s">
        <v>76</v>
      </c>
      <c r="F197" s="43" t="s">
        <v>76</v>
      </c>
      <c r="G197" s="44" t="s">
        <v>76</v>
      </c>
      <c r="H197" s="43" t="s">
        <v>76</v>
      </c>
      <c r="I197" s="43" t="s">
        <v>76</v>
      </c>
      <c r="J197" s="44" t="s">
        <v>76</v>
      </c>
      <c r="K197" s="66" t="s">
        <v>76</v>
      </c>
    </row>
    <row r="198" spans="1:11" ht="15" x14ac:dyDescent="0.2">
      <c r="A198" s="32" t="s">
        <v>483</v>
      </c>
      <c r="B198" s="62" t="s">
        <v>76</v>
      </c>
      <c r="C198" s="55" t="s">
        <v>76</v>
      </c>
      <c r="D198" s="41" t="s">
        <v>76</v>
      </c>
      <c r="E198" s="41" t="s">
        <v>76</v>
      </c>
      <c r="F198" s="41" t="s">
        <v>76</v>
      </c>
      <c r="G198" s="42" t="s">
        <v>76</v>
      </c>
      <c r="H198" s="41" t="s">
        <v>76</v>
      </c>
      <c r="I198" s="41" t="s">
        <v>76</v>
      </c>
      <c r="J198" s="42" t="s">
        <v>76</v>
      </c>
      <c r="K198" s="67" t="s">
        <v>76</v>
      </c>
    </row>
    <row r="199" spans="1:11" ht="15" x14ac:dyDescent="0.2">
      <c r="A199" s="36" t="s">
        <v>484</v>
      </c>
      <c r="B199" s="63" t="s">
        <v>76</v>
      </c>
      <c r="C199" s="37" t="s">
        <v>76</v>
      </c>
      <c r="D199" s="43" t="s">
        <v>76</v>
      </c>
      <c r="E199" s="43" t="s">
        <v>76</v>
      </c>
      <c r="F199" s="43" t="s">
        <v>76</v>
      </c>
      <c r="G199" s="44" t="s">
        <v>76</v>
      </c>
      <c r="H199" s="43" t="s">
        <v>76</v>
      </c>
      <c r="I199" s="43" t="s">
        <v>76</v>
      </c>
      <c r="J199" s="44" t="s">
        <v>76</v>
      </c>
      <c r="K199" s="66" t="s">
        <v>76</v>
      </c>
    </row>
    <row r="200" spans="1:11" ht="15" x14ac:dyDescent="0.2">
      <c r="A200" s="32" t="s">
        <v>485</v>
      </c>
      <c r="B200" s="62" t="s">
        <v>76</v>
      </c>
      <c r="C200" s="55" t="s">
        <v>76</v>
      </c>
      <c r="D200" s="41" t="s">
        <v>76</v>
      </c>
      <c r="E200" s="41" t="s">
        <v>76</v>
      </c>
      <c r="F200" s="41" t="s">
        <v>76</v>
      </c>
      <c r="G200" s="42" t="s">
        <v>76</v>
      </c>
      <c r="H200" s="41" t="s">
        <v>76</v>
      </c>
      <c r="I200" s="41" t="s">
        <v>76</v>
      </c>
      <c r="J200" s="42" t="s">
        <v>76</v>
      </c>
      <c r="K200" s="67" t="s">
        <v>76</v>
      </c>
    </row>
    <row r="201" spans="1:11" ht="15" x14ac:dyDescent="0.2">
      <c r="A201" s="36" t="s">
        <v>486</v>
      </c>
      <c r="B201" s="63">
        <v>1835</v>
      </c>
      <c r="C201" s="37">
        <v>1</v>
      </c>
      <c r="D201" s="43" t="s">
        <v>819</v>
      </c>
      <c r="E201" s="43" t="s">
        <v>803</v>
      </c>
      <c r="F201" s="43" t="s">
        <v>812</v>
      </c>
      <c r="G201" s="44">
        <v>0</v>
      </c>
      <c r="H201" s="43" t="s">
        <v>813</v>
      </c>
      <c r="I201" s="43" t="s">
        <v>76</v>
      </c>
      <c r="J201" s="44" t="s">
        <v>76</v>
      </c>
      <c r="K201" s="66" t="s">
        <v>76</v>
      </c>
    </row>
    <row r="202" spans="1:11" ht="15" x14ac:dyDescent="0.2">
      <c r="A202" s="32" t="s">
        <v>487</v>
      </c>
      <c r="B202" s="62">
        <v>15366</v>
      </c>
      <c r="C202" s="55">
        <v>1</v>
      </c>
      <c r="D202" s="41" t="s">
        <v>818</v>
      </c>
      <c r="E202" s="41" t="s">
        <v>803</v>
      </c>
      <c r="F202" s="41" t="s">
        <v>807</v>
      </c>
      <c r="G202" s="42">
        <v>0</v>
      </c>
      <c r="H202" s="41" t="s">
        <v>806</v>
      </c>
      <c r="I202" s="41" t="s">
        <v>76</v>
      </c>
      <c r="J202" s="42" t="s">
        <v>76</v>
      </c>
      <c r="K202" s="67" t="s">
        <v>76</v>
      </c>
    </row>
    <row r="203" spans="1:11" ht="15" x14ac:dyDescent="0.2">
      <c r="A203" s="36" t="s">
        <v>489</v>
      </c>
      <c r="B203" s="63" t="s">
        <v>76</v>
      </c>
      <c r="C203" s="37" t="s">
        <v>76</v>
      </c>
      <c r="D203" s="43" t="s">
        <v>76</v>
      </c>
      <c r="E203" s="43" t="s">
        <v>76</v>
      </c>
      <c r="F203" s="43" t="s">
        <v>76</v>
      </c>
      <c r="G203" s="44" t="s">
        <v>76</v>
      </c>
      <c r="H203" s="43" t="s">
        <v>76</v>
      </c>
      <c r="I203" s="43" t="s">
        <v>76</v>
      </c>
      <c r="J203" s="44" t="s">
        <v>76</v>
      </c>
      <c r="K203" s="66" t="s">
        <v>76</v>
      </c>
    </row>
    <row r="204" spans="1:11" ht="15" x14ac:dyDescent="0.2">
      <c r="A204" s="32" t="s">
        <v>490</v>
      </c>
      <c r="B204" s="62" t="s">
        <v>76</v>
      </c>
      <c r="C204" s="55" t="s">
        <v>76</v>
      </c>
      <c r="D204" s="41" t="s">
        <v>76</v>
      </c>
      <c r="E204" s="41" t="s">
        <v>76</v>
      </c>
      <c r="F204" s="41" t="s">
        <v>76</v>
      </c>
      <c r="G204" s="42" t="s">
        <v>76</v>
      </c>
      <c r="H204" s="41" t="s">
        <v>76</v>
      </c>
      <c r="I204" s="41" t="s">
        <v>76</v>
      </c>
      <c r="J204" s="42" t="s">
        <v>76</v>
      </c>
      <c r="K204" s="67" t="s">
        <v>76</v>
      </c>
    </row>
    <row r="205" spans="1:11" ht="15" x14ac:dyDescent="0.2">
      <c r="A205" s="36" t="s">
        <v>492</v>
      </c>
      <c r="B205" s="63"/>
      <c r="C205" s="37"/>
      <c r="D205" s="43" t="s">
        <v>819</v>
      </c>
      <c r="E205" s="43" t="s">
        <v>803</v>
      </c>
      <c r="F205" s="43" t="s">
        <v>812</v>
      </c>
      <c r="G205" s="44">
        <v>0</v>
      </c>
      <c r="H205" s="43" t="s">
        <v>813</v>
      </c>
      <c r="I205" s="43" t="s">
        <v>76</v>
      </c>
      <c r="J205" s="44" t="s">
        <v>76</v>
      </c>
      <c r="K205" s="66" t="s">
        <v>76</v>
      </c>
    </row>
    <row r="206" spans="1:11" ht="15" x14ac:dyDescent="0.2">
      <c r="A206" s="32" t="s">
        <v>494</v>
      </c>
      <c r="B206" s="62" t="s">
        <v>76</v>
      </c>
      <c r="C206" s="55" t="s">
        <v>76</v>
      </c>
      <c r="D206" s="41" t="s">
        <v>76</v>
      </c>
      <c r="E206" s="41" t="s">
        <v>76</v>
      </c>
      <c r="F206" s="41" t="s">
        <v>76</v>
      </c>
      <c r="G206" s="42" t="s">
        <v>76</v>
      </c>
      <c r="H206" s="41" t="s">
        <v>76</v>
      </c>
      <c r="I206" s="41" t="s">
        <v>76</v>
      </c>
      <c r="J206" s="42" t="s">
        <v>76</v>
      </c>
      <c r="K206" s="67" t="s">
        <v>76</v>
      </c>
    </row>
    <row r="207" spans="1:11" ht="15" x14ac:dyDescent="0.2">
      <c r="A207" s="36" t="s">
        <v>495</v>
      </c>
      <c r="B207" s="63">
        <v>466000</v>
      </c>
      <c r="C207" s="37">
        <v>1</v>
      </c>
      <c r="D207" s="43" t="s">
        <v>819</v>
      </c>
      <c r="E207" s="43" t="s">
        <v>803</v>
      </c>
      <c r="F207" s="43" t="s">
        <v>807</v>
      </c>
      <c r="G207" s="44">
        <v>2000</v>
      </c>
      <c r="H207" s="43" t="s">
        <v>805</v>
      </c>
      <c r="I207" s="43">
        <v>2</v>
      </c>
      <c r="J207" s="44">
        <v>5000</v>
      </c>
      <c r="K207" s="66">
        <v>1.46</v>
      </c>
    </row>
    <row r="208" spans="1:11" ht="15" x14ac:dyDescent="0.2">
      <c r="A208" s="32" t="s">
        <v>497</v>
      </c>
      <c r="B208" s="62" t="s">
        <v>76</v>
      </c>
      <c r="C208" s="55" t="s">
        <v>76</v>
      </c>
      <c r="D208" s="41" t="s">
        <v>76</v>
      </c>
      <c r="E208" s="41" t="s">
        <v>76</v>
      </c>
      <c r="F208" s="41" t="s">
        <v>76</v>
      </c>
      <c r="G208" s="42" t="s">
        <v>76</v>
      </c>
      <c r="H208" s="41" t="s">
        <v>76</v>
      </c>
      <c r="I208" s="41" t="s">
        <v>76</v>
      </c>
      <c r="J208" s="42" t="s">
        <v>76</v>
      </c>
      <c r="K208" s="67" t="s">
        <v>76</v>
      </c>
    </row>
    <row r="209" spans="1:11" ht="25.5" x14ac:dyDescent="0.2">
      <c r="A209" s="36" t="s">
        <v>499</v>
      </c>
      <c r="B209" s="63" t="s">
        <v>76</v>
      </c>
      <c r="C209" s="37" t="s">
        <v>76</v>
      </c>
      <c r="D209" s="43" t="s">
        <v>76</v>
      </c>
      <c r="E209" s="43" t="s">
        <v>76</v>
      </c>
      <c r="F209" s="43" t="s">
        <v>76</v>
      </c>
      <c r="G209" s="44" t="s">
        <v>76</v>
      </c>
      <c r="H209" s="43" t="s">
        <v>76</v>
      </c>
      <c r="I209" s="43" t="s">
        <v>76</v>
      </c>
      <c r="J209" s="44" t="s">
        <v>76</v>
      </c>
      <c r="K209" s="66" t="s">
        <v>76</v>
      </c>
    </row>
    <row r="210" spans="1:11" ht="25.5" x14ac:dyDescent="0.2">
      <c r="A210" s="32" t="s">
        <v>501</v>
      </c>
      <c r="B210" s="62" t="s">
        <v>76</v>
      </c>
      <c r="C210" s="55" t="s">
        <v>76</v>
      </c>
      <c r="D210" s="41" t="s">
        <v>76</v>
      </c>
      <c r="E210" s="41" t="s">
        <v>76</v>
      </c>
      <c r="F210" s="41" t="s">
        <v>76</v>
      </c>
      <c r="G210" s="42" t="s">
        <v>76</v>
      </c>
      <c r="H210" s="41" t="s">
        <v>76</v>
      </c>
      <c r="I210" s="41" t="s">
        <v>76</v>
      </c>
      <c r="J210" s="42" t="s">
        <v>76</v>
      </c>
      <c r="K210" s="67" t="s">
        <v>76</v>
      </c>
    </row>
    <row r="211" spans="1:11" ht="25.5" x14ac:dyDescent="0.2">
      <c r="A211" s="36" t="s">
        <v>503</v>
      </c>
      <c r="B211" s="63" t="s">
        <v>76</v>
      </c>
      <c r="C211" s="37" t="s">
        <v>76</v>
      </c>
      <c r="D211" s="43" t="s">
        <v>76</v>
      </c>
      <c r="E211" s="43" t="s">
        <v>76</v>
      </c>
      <c r="F211" s="43" t="s">
        <v>76</v>
      </c>
      <c r="G211" s="44" t="s">
        <v>76</v>
      </c>
      <c r="H211" s="43" t="s">
        <v>76</v>
      </c>
      <c r="I211" s="43" t="s">
        <v>76</v>
      </c>
      <c r="J211" s="44" t="s">
        <v>76</v>
      </c>
      <c r="K211" s="66" t="s">
        <v>76</v>
      </c>
    </row>
    <row r="212" spans="1:11" ht="25.5" x14ac:dyDescent="0.2">
      <c r="A212" s="32" t="s">
        <v>504</v>
      </c>
      <c r="B212" s="62" t="s">
        <v>76</v>
      </c>
      <c r="C212" s="55" t="s">
        <v>76</v>
      </c>
      <c r="D212" s="41" t="s">
        <v>76</v>
      </c>
      <c r="E212" s="41" t="s">
        <v>76</v>
      </c>
      <c r="F212" s="41" t="s">
        <v>76</v>
      </c>
      <c r="G212" s="42" t="s">
        <v>76</v>
      </c>
      <c r="H212" s="41" t="s">
        <v>76</v>
      </c>
      <c r="I212" s="41" t="s">
        <v>76</v>
      </c>
      <c r="J212" s="42" t="s">
        <v>76</v>
      </c>
      <c r="K212" s="67" t="s">
        <v>76</v>
      </c>
    </row>
    <row r="213" spans="1:11" ht="15" x14ac:dyDescent="0.2">
      <c r="A213" s="36" t="s">
        <v>505</v>
      </c>
      <c r="B213" s="63">
        <v>2034</v>
      </c>
      <c r="C213" s="37">
        <v>2</v>
      </c>
      <c r="D213" s="43" t="s">
        <v>819</v>
      </c>
      <c r="E213" s="43" t="s">
        <v>803</v>
      </c>
      <c r="F213" s="43" t="s">
        <v>807</v>
      </c>
      <c r="G213" s="44">
        <v>0</v>
      </c>
      <c r="H213" s="43" t="s">
        <v>806</v>
      </c>
      <c r="I213" s="43" t="s">
        <v>76</v>
      </c>
      <c r="J213" s="44" t="s">
        <v>76</v>
      </c>
      <c r="K213" s="66">
        <v>1.23</v>
      </c>
    </row>
    <row r="214" spans="1:11" ht="15" x14ac:dyDescent="0.2">
      <c r="A214" s="32" t="s">
        <v>508</v>
      </c>
      <c r="B214" s="62" t="s">
        <v>76</v>
      </c>
      <c r="C214" s="55" t="s">
        <v>76</v>
      </c>
      <c r="D214" s="41" t="s">
        <v>76</v>
      </c>
      <c r="E214" s="41" t="s">
        <v>76</v>
      </c>
      <c r="F214" s="41" t="s">
        <v>76</v>
      </c>
      <c r="G214" s="42" t="s">
        <v>76</v>
      </c>
      <c r="H214" s="41" t="s">
        <v>76</v>
      </c>
      <c r="I214" s="41" t="s">
        <v>76</v>
      </c>
      <c r="J214" s="42" t="s">
        <v>76</v>
      </c>
      <c r="K214" s="67" t="s">
        <v>76</v>
      </c>
    </row>
    <row r="215" spans="1:11" ht="15" x14ac:dyDescent="0.2">
      <c r="A215" s="36" t="s">
        <v>510</v>
      </c>
      <c r="B215" s="63" t="s">
        <v>76</v>
      </c>
      <c r="C215" s="37" t="s">
        <v>76</v>
      </c>
      <c r="D215" s="43" t="s">
        <v>76</v>
      </c>
      <c r="E215" s="43" t="s">
        <v>76</v>
      </c>
      <c r="F215" s="43" t="s">
        <v>76</v>
      </c>
      <c r="G215" s="44" t="s">
        <v>76</v>
      </c>
      <c r="H215" s="43" t="s">
        <v>76</v>
      </c>
      <c r="I215" s="43" t="s">
        <v>76</v>
      </c>
      <c r="J215" s="44" t="s">
        <v>76</v>
      </c>
      <c r="K215" s="66" t="s">
        <v>76</v>
      </c>
    </row>
    <row r="216" spans="1:11" ht="15" x14ac:dyDescent="0.2">
      <c r="A216" s="32" t="s">
        <v>511</v>
      </c>
      <c r="B216" s="62" t="s">
        <v>76</v>
      </c>
      <c r="C216" s="55" t="s">
        <v>76</v>
      </c>
      <c r="D216" s="41" t="s">
        <v>76</v>
      </c>
      <c r="E216" s="41" t="s">
        <v>76</v>
      </c>
      <c r="F216" s="41" t="s">
        <v>76</v>
      </c>
      <c r="G216" s="42" t="s">
        <v>76</v>
      </c>
      <c r="H216" s="41" t="s">
        <v>76</v>
      </c>
      <c r="I216" s="41" t="s">
        <v>76</v>
      </c>
      <c r="J216" s="42" t="s">
        <v>76</v>
      </c>
      <c r="K216" s="67" t="s">
        <v>76</v>
      </c>
    </row>
    <row r="217" spans="1:11" ht="15" x14ac:dyDescent="0.2">
      <c r="A217" s="36" t="s">
        <v>513</v>
      </c>
      <c r="B217" s="63" t="s">
        <v>76</v>
      </c>
      <c r="C217" s="37" t="s">
        <v>76</v>
      </c>
      <c r="D217" s="43" t="s">
        <v>76</v>
      </c>
      <c r="E217" s="43" t="s">
        <v>76</v>
      </c>
      <c r="F217" s="43" t="s">
        <v>76</v>
      </c>
      <c r="G217" s="44" t="s">
        <v>76</v>
      </c>
      <c r="H217" s="43" t="s">
        <v>76</v>
      </c>
      <c r="I217" s="43" t="s">
        <v>76</v>
      </c>
      <c r="J217" s="44" t="s">
        <v>76</v>
      </c>
      <c r="K217" s="66" t="s">
        <v>76</v>
      </c>
    </row>
    <row r="218" spans="1:11" ht="15" x14ac:dyDescent="0.2">
      <c r="A218" s="32" t="s">
        <v>515</v>
      </c>
      <c r="B218" s="62" t="s">
        <v>76</v>
      </c>
      <c r="C218" s="55" t="s">
        <v>76</v>
      </c>
      <c r="D218" s="41" t="s">
        <v>76</v>
      </c>
      <c r="E218" s="41" t="s">
        <v>76</v>
      </c>
      <c r="F218" s="41" t="s">
        <v>76</v>
      </c>
      <c r="G218" s="42" t="s">
        <v>76</v>
      </c>
      <c r="H218" s="41" t="s">
        <v>76</v>
      </c>
      <c r="I218" s="41" t="s">
        <v>76</v>
      </c>
      <c r="J218" s="42" t="s">
        <v>76</v>
      </c>
      <c r="K218" s="67" t="s">
        <v>76</v>
      </c>
    </row>
    <row r="219" spans="1:11" ht="15" x14ac:dyDescent="0.2">
      <c r="A219" s="36" t="s">
        <v>516</v>
      </c>
      <c r="B219" s="63" t="s">
        <v>76</v>
      </c>
      <c r="C219" s="37" t="s">
        <v>76</v>
      </c>
      <c r="D219" s="43" t="s">
        <v>76</v>
      </c>
      <c r="E219" s="43" t="s">
        <v>76</v>
      </c>
      <c r="F219" s="43" t="s">
        <v>76</v>
      </c>
      <c r="G219" s="44" t="s">
        <v>76</v>
      </c>
      <c r="H219" s="43" t="s">
        <v>76</v>
      </c>
      <c r="I219" s="43" t="s">
        <v>76</v>
      </c>
      <c r="J219" s="44" t="s">
        <v>76</v>
      </c>
      <c r="K219" s="66" t="s">
        <v>76</v>
      </c>
    </row>
    <row r="220" spans="1:11" ht="15" x14ac:dyDescent="0.2">
      <c r="A220" s="32" t="s">
        <v>518</v>
      </c>
      <c r="B220" s="62" t="s">
        <v>76</v>
      </c>
      <c r="C220" s="55" t="s">
        <v>76</v>
      </c>
      <c r="D220" s="41" t="s">
        <v>76</v>
      </c>
      <c r="E220" s="41" t="s">
        <v>76</v>
      </c>
      <c r="F220" s="41" t="s">
        <v>76</v>
      </c>
      <c r="G220" s="42" t="s">
        <v>76</v>
      </c>
      <c r="H220" s="41" t="s">
        <v>76</v>
      </c>
      <c r="I220" s="41" t="s">
        <v>76</v>
      </c>
      <c r="J220" s="42" t="s">
        <v>76</v>
      </c>
      <c r="K220" s="67" t="s">
        <v>76</v>
      </c>
    </row>
    <row r="221" spans="1:11" ht="15" x14ac:dyDescent="0.2">
      <c r="A221" s="36" t="s">
        <v>519</v>
      </c>
      <c r="B221" s="63" t="s">
        <v>76</v>
      </c>
      <c r="C221" s="37" t="s">
        <v>76</v>
      </c>
      <c r="D221" s="43" t="s">
        <v>76</v>
      </c>
      <c r="E221" s="43" t="s">
        <v>76</v>
      </c>
      <c r="F221" s="43" t="s">
        <v>76</v>
      </c>
      <c r="G221" s="44" t="s">
        <v>76</v>
      </c>
      <c r="H221" s="43" t="s">
        <v>76</v>
      </c>
      <c r="I221" s="43" t="s">
        <v>76</v>
      </c>
      <c r="J221" s="44" t="s">
        <v>76</v>
      </c>
      <c r="K221" s="66" t="s">
        <v>76</v>
      </c>
    </row>
    <row r="222" spans="1:11" ht="15" x14ac:dyDescent="0.2">
      <c r="A222" s="32" t="s">
        <v>520</v>
      </c>
      <c r="B222" s="62" t="s">
        <v>76</v>
      </c>
      <c r="C222" s="55" t="s">
        <v>76</v>
      </c>
      <c r="D222" s="41" t="s">
        <v>76</v>
      </c>
      <c r="E222" s="41" t="s">
        <v>76</v>
      </c>
      <c r="F222" s="41" t="s">
        <v>76</v>
      </c>
      <c r="G222" s="42" t="s">
        <v>76</v>
      </c>
      <c r="H222" s="41" t="s">
        <v>76</v>
      </c>
      <c r="I222" s="41" t="s">
        <v>76</v>
      </c>
      <c r="J222" s="42" t="s">
        <v>76</v>
      </c>
      <c r="K222" s="67" t="s">
        <v>76</v>
      </c>
    </row>
    <row r="223" spans="1:11" ht="15" x14ac:dyDescent="0.2">
      <c r="A223" s="36" t="s">
        <v>521</v>
      </c>
      <c r="B223" s="63" t="s">
        <v>76</v>
      </c>
      <c r="C223" s="37" t="s">
        <v>76</v>
      </c>
      <c r="D223" s="43" t="s">
        <v>76</v>
      </c>
      <c r="E223" s="43" t="s">
        <v>76</v>
      </c>
      <c r="F223" s="43" t="s">
        <v>76</v>
      </c>
      <c r="G223" s="44" t="s">
        <v>76</v>
      </c>
      <c r="H223" s="43" t="s">
        <v>76</v>
      </c>
      <c r="I223" s="43" t="s">
        <v>76</v>
      </c>
      <c r="J223" s="44" t="s">
        <v>76</v>
      </c>
      <c r="K223" s="66" t="s">
        <v>76</v>
      </c>
    </row>
    <row r="224" spans="1:11" ht="15" x14ac:dyDescent="0.2">
      <c r="A224" s="32" t="s">
        <v>523</v>
      </c>
      <c r="B224" s="62" t="s">
        <v>76</v>
      </c>
      <c r="C224" s="55" t="s">
        <v>76</v>
      </c>
      <c r="D224" s="41" t="s">
        <v>76</v>
      </c>
      <c r="E224" s="41" t="s">
        <v>76</v>
      </c>
      <c r="F224" s="41" t="s">
        <v>76</v>
      </c>
      <c r="G224" s="42" t="s">
        <v>76</v>
      </c>
      <c r="H224" s="41" t="s">
        <v>76</v>
      </c>
      <c r="I224" s="41" t="s">
        <v>76</v>
      </c>
      <c r="J224" s="42" t="s">
        <v>76</v>
      </c>
      <c r="K224" s="67" t="s">
        <v>76</v>
      </c>
    </row>
    <row r="225" spans="1:11" ht="15" x14ac:dyDescent="0.2">
      <c r="A225" s="36" t="s">
        <v>525</v>
      </c>
      <c r="B225" s="63" t="s">
        <v>76</v>
      </c>
      <c r="C225" s="37" t="s">
        <v>76</v>
      </c>
      <c r="D225" s="43" t="s">
        <v>76</v>
      </c>
      <c r="E225" s="43" t="s">
        <v>76</v>
      </c>
      <c r="F225" s="43" t="s">
        <v>76</v>
      </c>
      <c r="G225" s="44" t="s">
        <v>76</v>
      </c>
      <c r="H225" s="43" t="s">
        <v>76</v>
      </c>
      <c r="I225" s="43" t="s">
        <v>76</v>
      </c>
      <c r="J225" s="44" t="s">
        <v>76</v>
      </c>
      <c r="K225" s="66" t="s">
        <v>76</v>
      </c>
    </row>
    <row r="226" spans="1:11" ht="15" x14ac:dyDescent="0.2">
      <c r="A226" s="32" t="s">
        <v>93</v>
      </c>
      <c r="B226" s="62"/>
      <c r="C226" s="55"/>
      <c r="D226" s="41" t="s">
        <v>818</v>
      </c>
      <c r="E226" s="41" t="s">
        <v>803</v>
      </c>
      <c r="F226" s="41" t="s">
        <v>812</v>
      </c>
      <c r="G226" s="42">
        <v>0</v>
      </c>
      <c r="H226" s="41" t="s">
        <v>813</v>
      </c>
      <c r="I226" s="41" t="s">
        <v>76</v>
      </c>
      <c r="J226" s="42" t="s">
        <v>76</v>
      </c>
      <c r="K226" s="67" t="s">
        <v>76</v>
      </c>
    </row>
    <row r="227" spans="1:11" ht="15" x14ac:dyDescent="0.2">
      <c r="A227" s="36" t="s">
        <v>527</v>
      </c>
      <c r="B227" s="63" t="s">
        <v>76</v>
      </c>
      <c r="C227" s="37" t="s">
        <v>76</v>
      </c>
      <c r="D227" s="43" t="s">
        <v>76</v>
      </c>
      <c r="E227" s="43" t="s">
        <v>76</v>
      </c>
      <c r="F227" s="43" t="s">
        <v>76</v>
      </c>
      <c r="G227" s="44" t="s">
        <v>76</v>
      </c>
      <c r="H227" s="43" t="s">
        <v>76</v>
      </c>
      <c r="I227" s="43" t="s">
        <v>76</v>
      </c>
      <c r="J227" s="44" t="s">
        <v>76</v>
      </c>
      <c r="K227" s="66" t="s">
        <v>76</v>
      </c>
    </row>
    <row r="228" spans="1:11" ht="15" x14ac:dyDescent="0.2">
      <c r="A228" s="32" t="s">
        <v>529</v>
      </c>
      <c r="B228" s="62" t="s">
        <v>76</v>
      </c>
      <c r="C228" s="55" t="s">
        <v>76</v>
      </c>
      <c r="D228" s="41" t="s">
        <v>76</v>
      </c>
      <c r="E228" s="41" t="s">
        <v>76</v>
      </c>
      <c r="F228" s="41" t="s">
        <v>76</v>
      </c>
      <c r="G228" s="42" t="s">
        <v>76</v>
      </c>
      <c r="H228" s="41" t="s">
        <v>76</v>
      </c>
      <c r="I228" s="41" t="s">
        <v>76</v>
      </c>
      <c r="J228" s="42" t="s">
        <v>76</v>
      </c>
      <c r="K228" s="67" t="s">
        <v>76</v>
      </c>
    </row>
    <row r="229" spans="1:11" ht="15" x14ac:dyDescent="0.2">
      <c r="A229" s="36" t="s">
        <v>530</v>
      </c>
      <c r="B229" s="63"/>
      <c r="C229" s="37"/>
      <c r="D229" s="43" t="s">
        <v>819</v>
      </c>
      <c r="E229" s="43" t="s">
        <v>803</v>
      </c>
      <c r="F229" s="43" t="s">
        <v>804</v>
      </c>
      <c r="G229" s="44">
        <v>0</v>
      </c>
      <c r="H229" s="43" t="s">
        <v>806</v>
      </c>
      <c r="I229" s="43" t="s">
        <v>76</v>
      </c>
      <c r="J229" s="44" t="s">
        <v>76</v>
      </c>
      <c r="K229" s="66" t="s">
        <v>76</v>
      </c>
    </row>
    <row r="230" spans="1:11" ht="15" x14ac:dyDescent="0.2">
      <c r="A230" s="32" t="s">
        <v>533</v>
      </c>
      <c r="B230" s="62" t="s">
        <v>76</v>
      </c>
      <c r="C230" s="55" t="s">
        <v>76</v>
      </c>
      <c r="D230" s="41" t="s">
        <v>76</v>
      </c>
      <c r="E230" s="41" t="s">
        <v>76</v>
      </c>
      <c r="F230" s="41" t="s">
        <v>76</v>
      </c>
      <c r="G230" s="42" t="s">
        <v>76</v>
      </c>
      <c r="H230" s="41" t="s">
        <v>76</v>
      </c>
      <c r="I230" s="41" t="s">
        <v>76</v>
      </c>
      <c r="J230" s="42" t="s">
        <v>76</v>
      </c>
      <c r="K230" s="67" t="s">
        <v>76</v>
      </c>
    </row>
    <row r="231" spans="1:11" ht="15" x14ac:dyDescent="0.2">
      <c r="A231" s="36" t="s">
        <v>535</v>
      </c>
      <c r="B231" s="63" t="s">
        <v>76</v>
      </c>
      <c r="C231" s="37" t="s">
        <v>76</v>
      </c>
      <c r="D231" s="43" t="s">
        <v>76</v>
      </c>
      <c r="E231" s="43" t="s">
        <v>76</v>
      </c>
      <c r="F231" s="43" t="s">
        <v>76</v>
      </c>
      <c r="G231" s="44" t="s">
        <v>76</v>
      </c>
      <c r="H231" s="43" t="s">
        <v>76</v>
      </c>
      <c r="I231" s="43" t="s">
        <v>76</v>
      </c>
      <c r="J231" s="44" t="s">
        <v>76</v>
      </c>
      <c r="K231" s="66" t="s">
        <v>76</v>
      </c>
    </row>
    <row r="232" spans="1:11" ht="15" x14ac:dyDescent="0.2">
      <c r="A232" s="32" t="s">
        <v>537</v>
      </c>
      <c r="B232" s="62" t="s">
        <v>76</v>
      </c>
      <c r="C232" s="55" t="s">
        <v>76</v>
      </c>
      <c r="D232" s="41" t="s">
        <v>76</v>
      </c>
      <c r="E232" s="41" t="s">
        <v>76</v>
      </c>
      <c r="F232" s="41" t="s">
        <v>76</v>
      </c>
      <c r="G232" s="42" t="s">
        <v>76</v>
      </c>
      <c r="H232" s="41" t="s">
        <v>76</v>
      </c>
      <c r="I232" s="41" t="s">
        <v>76</v>
      </c>
      <c r="J232" s="42" t="s">
        <v>76</v>
      </c>
      <c r="K232" s="67" t="s">
        <v>76</v>
      </c>
    </row>
    <row r="233" spans="1:11" ht="15" x14ac:dyDescent="0.2">
      <c r="A233" s="36" t="s">
        <v>538</v>
      </c>
      <c r="B233" s="63">
        <v>22000</v>
      </c>
      <c r="C233" s="37">
        <v>1</v>
      </c>
      <c r="D233" s="43" t="s">
        <v>819</v>
      </c>
      <c r="E233" s="43" t="s">
        <v>803</v>
      </c>
      <c r="F233" s="43" t="s">
        <v>807</v>
      </c>
      <c r="G233" s="44">
        <v>0</v>
      </c>
      <c r="H233" s="43" t="s">
        <v>806</v>
      </c>
      <c r="I233" s="43" t="s">
        <v>76</v>
      </c>
      <c r="J233" s="44" t="s">
        <v>76</v>
      </c>
      <c r="K233" s="66" t="s">
        <v>76</v>
      </c>
    </row>
    <row r="234" spans="1:11" ht="15" x14ac:dyDescent="0.2">
      <c r="A234" s="32" t="s">
        <v>94</v>
      </c>
      <c r="B234" s="62"/>
      <c r="C234" s="55"/>
      <c r="D234" s="41" t="s">
        <v>819</v>
      </c>
      <c r="E234" s="41" t="s">
        <v>803</v>
      </c>
      <c r="F234" s="41" t="s">
        <v>812</v>
      </c>
      <c r="G234" s="42">
        <v>0</v>
      </c>
      <c r="H234" s="41" t="s">
        <v>813</v>
      </c>
      <c r="I234" s="41" t="s">
        <v>76</v>
      </c>
      <c r="J234" s="42" t="s">
        <v>76</v>
      </c>
      <c r="K234" s="67" t="s">
        <v>76</v>
      </c>
    </row>
    <row r="235" spans="1:11" ht="15" x14ac:dyDescent="0.2">
      <c r="A235" s="36" t="s">
        <v>540</v>
      </c>
      <c r="B235" s="63" t="s">
        <v>76</v>
      </c>
      <c r="C235" s="37" t="s">
        <v>76</v>
      </c>
      <c r="D235" s="43" t="s">
        <v>76</v>
      </c>
      <c r="E235" s="43" t="s">
        <v>76</v>
      </c>
      <c r="F235" s="43" t="s">
        <v>76</v>
      </c>
      <c r="G235" s="44" t="s">
        <v>76</v>
      </c>
      <c r="H235" s="43" t="s">
        <v>76</v>
      </c>
      <c r="I235" s="43" t="s">
        <v>76</v>
      </c>
      <c r="J235" s="44" t="s">
        <v>76</v>
      </c>
      <c r="K235" s="66" t="s">
        <v>76</v>
      </c>
    </row>
    <row r="236" spans="1:11" ht="15" x14ac:dyDescent="0.2">
      <c r="A236" s="32" t="s">
        <v>542</v>
      </c>
      <c r="B236" s="62">
        <v>62</v>
      </c>
      <c r="C236" s="55">
        <v>1</v>
      </c>
      <c r="D236" s="41" t="s">
        <v>819</v>
      </c>
      <c r="E236" s="41" t="s">
        <v>803</v>
      </c>
      <c r="F236" s="41" t="s">
        <v>807</v>
      </c>
      <c r="G236" s="42">
        <v>0</v>
      </c>
      <c r="H236" s="41" t="s">
        <v>806</v>
      </c>
      <c r="I236" s="41" t="s">
        <v>76</v>
      </c>
      <c r="J236" s="42" t="s">
        <v>76</v>
      </c>
      <c r="K236" s="67" t="s">
        <v>76</v>
      </c>
    </row>
    <row r="237" spans="1:11" ht="15" x14ac:dyDescent="0.2">
      <c r="A237" s="36" t="s">
        <v>543</v>
      </c>
      <c r="B237" s="63" t="s">
        <v>76</v>
      </c>
      <c r="C237" s="37" t="s">
        <v>76</v>
      </c>
      <c r="D237" s="43" t="s">
        <v>76</v>
      </c>
      <c r="E237" s="43" t="s">
        <v>76</v>
      </c>
      <c r="F237" s="43" t="s">
        <v>76</v>
      </c>
      <c r="G237" s="44" t="s">
        <v>76</v>
      </c>
      <c r="H237" s="43" t="s">
        <v>76</v>
      </c>
      <c r="I237" s="43" t="s">
        <v>76</v>
      </c>
      <c r="J237" s="44" t="s">
        <v>76</v>
      </c>
      <c r="K237" s="66" t="s">
        <v>76</v>
      </c>
    </row>
    <row r="238" spans="1:11" ht="15" x14ac:dyDescent="0.2">
      <c r="A238" s="32" t="s">
        <v>545</v>
      </c>
      <c r="B238" s="62" t="s">
        <v>76</v>
      </c>
      <c r="C238" s="55" t="s">
        <v>76</v>
      </c>
      <c r="D238" s="41" t="s">
        <v>76</v>
      </c>
      <c r="E238" s="41" t="s">
        <v>76</v>
      </c>
      <c r="F238" s="41" t="s">
        <v>76</v>
      </c>
      <c r="G238" s="42" t="s">
        <v>76</v>
      </c>
      <c r="H238" s="41" t="s">
        <v>76</v>
      </c>
      <c r="I238" s="41" t="s">
        <v>76</v>
      </c>
      <c r="J238" s="42" t="s">
        <v>76</v>
      </c>
      <c r="K238" s="67" t="s">
        <v>76</v>
      </c>
    </row>
    <row r="239" spans="1:11" ht="15" x14ac:dyDescent="0.2">
      <c r="A239" s="36" t="s">
        <v>547</v>
      </c>
      <c r="B239" s="63" t="s">
        <v>76</v>
      </c>
      <c r="C239" s="37" t="s">
        <v>76</v>
      </c>
      <c r="D239" s="43" t="s">
        <v>76</v>
      </c>
      <c r="E239" s="43" t="s">
        <v>76</v>
      </c>
      <c r="F239" s="43" t="s">
        <v>76</v>
      </c>
      <c r="G239" s="44" t="s">
        <v>76</v>
      </c>
      <c r="H239" s="43" t="s">
        <v>76</v>
      </c>
      <c r="I239" s="43" t="s">
        <v>76</v>
      </c>
      <c r="J239" s="44" t="s">
        <v>76</v>
      </c>
      <c r="K239" s="66" t="s">
        <v>76</v>
      </c>
    </row>
    <row r="240" spans="1:11" ht="15" x14ac:dyDescent="0.2">
      <c r="A240" s="32" t="s">
        <v>548</v>
      </c>
      <c r="B240" s="62" t="s">
        <v>76</v>
      </c>
      <c r="C240" s="55" t="s">
        <v>76</v>
      </c>
      <c r="D240" s="41" t="s">
        <v>76</v>
      </c>
      <c r="E240" s="41" t="s">
        <v>76</v>
      </c>
      <c r="F240" s="41" t="s">
        <v>76</v>
      </c>
      <c r="G240" s="42" t="s">
        <v>76</v>
      </c>
      <c r="H240" s="41" t="s">
        <v>76</v>
      </c>
      <c r="I240" s="41" t="s">
        <v>76</v>
      </c>
      <c r="J240" s="42" t="s">
        <v>76</v>
      </c>
      <c r="K240" s="67" t="s">
        <v>76</v>
      </c>
    </row>
    <row r="241" spans="1:11" ht="15" x14ac:dyDescent="0.2">
      <c r="A241" s="36" t="s">
        <v>95</v>
      </c>
      <c r="B241" s="63" t="s">
        <v>76</v>
      </c>
      <c r="C241" s="37" t="s">
        <v>76</v>
      </c>
      <c r="D241" s="43" t="s">
        <v>76</v>
      </c>
      <c r="E241" s="43" t="s">
        <v>76</v>
      </c>
      <c r="F241" s="43" t="s">
        <v>76</v>
      </c>
      <c r="G241" s="44" t="s">
        <v>76</v>
      </c>
      <c r="H241" s="43" t="s">
        <v>76</v>
      </c>
      <c r="I241" s="43" t="s">
        <v>76</v>
      </c>
      <c r="J241" s="44" t="s">
        <v>76</v>
      </c>
      <c r="K241" s="66" t="s">
        <v>76</v>
      </c>
    </row>
    <row r="242" spans="1:11" ht="15" x14ac:dyDescent="0.2">
      <c r="A242" s="32" t="s">
        <v>96</v>
      </c>
      <c r="B242" s="62">
        <v>7705</v>
      </c>
      <c r="C242" s="55">
        <v>1</v>
      </c>
      <c r="D242" s="41" t="s">
        <v>818</v>
      </c>
      <c r="E242" s="41" t="s">
        <v>803</v>
      </c>
      <c r="F242" s="41" t="s">
        <v>807</v>
      </c>
      <c r="G242" s="42">
        <v>0</v>
      </c>
      <c r="H242" s="41" t="s">
        <v>806</v>
      </c>
      <c r="I242" s="41" t="s">
        <v>76</v>
      </c>
      <c r="J242" s="42" t="s">
        <v>76</v>
      </c>
      <c r="K242" s="67" t="s">
        <v>76</v>
      </c>
    </row>
    <row r="243" spans="1:11" ht="15" x14ac:dyDescent="0.2">
      <c r="A243" s="36" t="s">
        <v>97</v>
      </c>
      <c r="B243" s="63"/>
      <c r="C243" s="37"/>
      <c r="D243" s="43" t="s">
        <v>818</v>
      </c>
      <c r="E243" s="43" t="s">
        <v>803</v>
      </c>
      <c r="F243" s="43" t="s">
        <v>804</v>
      </c>
      <c r="G243" s="44">
        <v>0</v>
      </c>
      <c r="H243" s="43" t="s">
        <v>813</v>
      </c>
      <c r="I243" s="43" t="s">
        <v>76</v>
      </c>
      <c r="J243" s="44" t="s">
        <v>76</v>
      </c>
      <c r="K243" s="66" t="s">
        <v>76</v>
      </c>
    </row>
    <row r="244" spans="1:11" ht="15" x14ac:dyDescent="0.2">
      <c r="A244" s="32" t="s">
        <v>554</v>
      </c>
      <c r="B244" s="62" t="s">
        <v>76</v>
      </c>
      <c r="C244" s="55" t="s">
        <v>76</v>
      </c>
      <c r="D244" s="41" t="s">
        <v>76</v>
      </c>
      <c r="E244" s="41" t="s">
        <v>76</v>
      </c>
      <c r="F244" s="41" t="s">
        <v>76</v>
      </c>
      <c r="G244" s="42" t="s">
        <v>76</v>
      </c>
      <c r="H244" s="41" t="s">
        <v>76</v>
      </c>
      <c r="I244" s="41" t="s">
        <v>76</v>
      </c>
      <c r="J244" s="42" t="s">
        <v>76</v>
      </c>
      <c r="K244" s="67" t="s">
        <v>76</v>
      </c>
    </row>
    <row r="245" spans="1:11" ht="15" x14ac:dyDescent="0.2">
      <c r="A245" s="36" t="s">
        <v>555</v>
      </c>
      <c r="B245" s="63">
        <v>13070</v>
      </c>
      <c r="C245" s="37">
        <v>2</v>
      </c>
      <c r="D245" s="43" t="s">
        <v>819</v>
      </c>
      <c r="E245" s="43" t="s">
        <v>803</v>
      </c>
      <c r="F245" s="43" t="s">
        <v>807</v>
      </c>
      <c r="G245" s="44">
        <v>13000</v>
      </c>
      <c r="H245" s="43" t="s">
        <v>806</v>
      </c>
      <c r="I245" s="43" t="s">
        <v>76</v>
      </c>
      <c r="J245" s="44" t="s">
        <v>76</v>
      </c>
      <c r="K245" s="66" t="s">
        <v>76</v>
      </c>
    </row>
    <row r="246" spans="1:11" ht="15" x14ac:dyDescent="0.2">
      <c r="A246" s="32" t="s">
        <v>558</v>
      </c>
      <c r="B246" s="62" t="s">
        <v>76</v>
      </c>
      <c r="C246" s="55" t="s">
        <v>76</v>
      </c>
      <c r="D246" s="41" t="s">
        <v>76</v>
      </c>
      <c r="E246" s="41" t="s">
        <v>76</v>
      </c>
      <c r="F246" s="41" t="s">
        <v>76</v>
      </c>
      <c r="G246" s="42" t="s">
        <v>76</v>
      </c>
      <c r="H246" s="41" t="s">
        <v>76</v>
      </c>
      <c r="I246" s="41" t="s">
        <v>76</v>
      </c>
      <c r="J246" s="42" t="s">
        <v>76</v>
      </c>
      <c r="K246" s="67" t="s">
        <v>76</v>
      </c>
    </row>
    <row r="247" spans="1:11" ht="15" x14ac:dyDescent="0.2">
      <c r="A247" s="36" t="s">
        <v>560</v>
      </c>
      <c r="B247" s="63" t="s">
        <v>76</v>
      </c>
      <c r="C247" s="37" t="s">
        <v>76</v>
      </c>
      <c r="D247" s="43" t="s">
        <v>76</v>
      </c>
      <c r="E247" s="43" t="s">
        <v>76</v>
      </c>
      <c r="F247" s="43" t="s">
        <v>76</v>
      </c>
      <c r="G247" s="44" t="s">
        <v>76</v>
      </c>
      <c r="H247" s="43" t="s">
        <v>76</v>
      </c>
      <c r="I247" s="43" t="s">
        <v>76</v>
      </c>
      <c r="J247" s="44" t="s">
        <v>76</v>
      </c>
      <c r="K247" s="66" t="s">
        <v>76</v>
      </c>
    </row>
    <row r="248" spans="1:11" ht="15" x14ac:dyDescent="0.2">
      <c r="A248" s="32" t="s">
        <v>561</v>
      </c>
      <c r="B248" s="62" t="s">
        <v>76</v>
      </c>
      <c r="C248" s="55" t="s">
        <v>76</v>
      </c>
      <c r="D248" s="41" t="s">
        <v>76</v>
      </c>
      <c r="E248" s="41" t="s">
        <v>76</v>
      </c>
      <c r="F248" s="41" t="s">
        <v>76</v>
      </c>
      <c r="G248" s="42" t="s">
        <v>76</v>
      </c>
      <c r="H248" s="41" t="s">
        <v>76</v>
      </c>
      <c r="I248" s="41" t="s">
        <v>76</v>
      </c>
      <c r="J248" s="42" t="s">
        <v>76</v>
      </c>
      <c r="K248" s="67" t="s">
        <v>76</v>
      </c>
    </row>
    <row r="249" spans="1:11" ht="15" x14ac:dyDescent="0.2">
      <c r="A249" s="36" t="s">
        <v>563</v>
      </c>
      <c r="B249" s="63">
        <v>850</v>
      </c>
      <c r="C249" s="37">
        <v>1</v>
      </c>
      <c r="D249" s="43" t="s">
        <v>818</v>
      </c>
      <c r="E249" s="43" t="s">
        <v>803</v>
      </c>
      <c r="F249" s="43" t="s">
        <v>812</v>
      </c>
      <c r="G249" s="44">
        <v>0</v>
      </c>
      <c r="H249" s="43" t="s">
        <v>813</v>
      </c>
      <c r="I249" s="43" t="s">
        <v>76</v>
      </c>
      <c r="J249" s="44" t="s">
        <v>76</v>
      </c>
      <c r="K249" s="66" t="s">
        <v>76</v>
      </c>
    </row>
    <row r="250" spans="1:11" ht="15" x14ac:dyDescent="0.2">
      <c r="A250" s="32" t="s">
        <v>566</v>
      </c>
      <c r="B250" s="62" t="s">
        <v>76</v>
      </c>
      <c r="C250" s="55" t="s">
        <v>76</v>
      </c>
      <c r="D250" s="41" t="s">
        <v>76</v>
      </c>
      <c r="E250" s="41" t="s">
        <v>76</v>
      </c>
      <c r="F250" s="41" t="s">
        <v>76</v>
      </c>
      <c r="G250" s="42" t="s">
        <v>76</v>
      </c>
      <c r="H250" s="41" t="s">
        <v>76</v>
      </c>
      <c r="I250" s="41" t="s">
        <v>76</v>
      </c>
      <c r="J250" s="42" t="s">
        <v>76</v>
      </c>
      <c r="K250" s="67" t="s">
        <v>76</v>
      </c>
    </row>
    <row r="251" spans="1:11" ht="15" x14ac:dyDescent="0.2">
      <c r="A251" s="36" t="s">
        <v>568</v>
      </c>
      <c r="B251" s="63" t="s">
        <v>76</v>
      </c>
      <c r="C251" s="37" t="s">
        <v>76</v>
      </c>
      <c r="D251" s="43" t="s">
        <v>76</v>
      </c>
      <c r="E251" s="43" t="s">
        <v>76</v>
      </c>
      <c r="F251" s="43" t="s">
        <v>76</v>
      </c>
      <c r="G251" s="44" t="s">
        <v>76</v>
      </c>
      <c r="H251" s="43" t="s">
        <v>76</v>
      </c>
      <c r="I251" s="43" t="s">
        <v>76</v>
      </c>
      <c r="J251" s="44" t="s">
        <v>76</v>
      </c>
      <c r="K251" s="66" t="s">
        <v>76</v>
      </c>
    </row>
    <row r="252" spans="1:11" ht="15" x14ac:dyDescent="0.2">
      <c r="A252" s="32" t="s">
        <v>569</v>
      </c>
      <c r="B252" s="62" t="s">
        <v>76</v>
      </c>
      <c r="C252" s="55" t="s">
        <v>76</v>
      </c>
      <c r="D252" s="41" t="s">
        <v>76</v>
      </c>
      <c r="E252" s="41" t="s">
        <v>76</v>
      </c>
      <c r="F252" s="41" t="s">
        <v>76</v>
      </c>
      <c r="G252" s="42" t="s">
        <v>76</v>
      </c>
      <c r="H252" s="41" t="s">
        <v>76</v>
      </c>
      <c r="I252" s="41" t="s">
        <v>76</v>
      </c>
      <c r="J252" s="42" t="s">
        <v>76</v>
      </c>
      <c r="K252" s="67" t="s">
        <v>76</v>
      </c>
    </row>
    <row r="253" spans="1:11" ht="15" x14ac:dyDescent="0.2">
      <c r="A253" s="36" t="s">
        <v>570</v>
      </c>
      <c r="B253" s="63" t="s">
        <v>76</v>
      </c>
      <c r="C253" s="37" t="s">
        <v>76</v>
      </c>
      <c r="D253" s="43" t="s">
        <v>76</v>
      </c>
      <c r="E253" s="43" t="s">
        <v>76</v>
      </c>
      <c r="F253" s="43" t="s">
        <v>76</v>
      </c>
      <c r="G253" s="44" t="s">
        <v>76</v>
      </c>
      <c r="H253" s="43" t="s">
        <v>76</v>
      </c>
      <c r="I253" s="43" t="s">
        <v>76</v>
      </c>
      <c r="J253" s="44" t="s">
        <v>76</v>
      </c>
      <c r="K253" s="66" t="s">
        <v>76</v>
      </c>
    </row>
    <row r="254" spans="1:11" ht="15" x14ac:dyDescent="0.2">
      <c r="A254" s="32" t="s">
        <v>98</v>
      </c>
      <c r="B254" s="62">
        <v>124500</v>
      </c>
      <c r="C254" s="55">
        <v>1</v>
      </c>
      <c r="D254" s="41" t="s">
        <v>818</v>
      </c>
      <c r="E254" s="41" t="s">
        <v>803</v>
      </c>
      <c r="F254" s="41" t="s">
        <v>804</v>
      </c>
      <c r="G254" s="42">
        <v>0</v>
      </c>
      <c r="H254" s="41" t="s">
        <v>806</v>
      </c>
      <c r="I254" s="41" t="s">
        <v>76</v>
      </c>
      <c r="J254" s="42" t="s">
        <v>76</v>
      </c>
      <c r="K254" s="67" t="s">
        <v>76</v>
      </c>
    </row>
    <row r="255" spans="1:11" ht="15" x14ac:dyDescent="0.2">
      <c r="A255" s="36" t="s">
        <v>572</v>
      </c>
      <c r="B255" s="63">
        <v>1500000</v>
      </c>
      <c r="C255" s="37">
        <v>1</v>
      </c>
      <c r="D255" s="43" t="s">
        <v>819</v>
      </c>
      <c r="E255" s="43" t="s">
        <v>803</v>
      </c>
      <c r="F255" s="43" t="s">
        <v>807</v>
      </c>
      <c r="G255" s="44">
        <v>0</v>
      </c>
      <c r="H255" s="43" t="s">
        <v>806</v>
      </c>
      <c r="I255" s="43" t="s">
        <v>76</v>
      </c>
      <c r="J255" s="44" t="s">
        <v>76</v>
      </c>
      <c r="K255" s="66" t="s">
        <v>76</v>
      </c>
    </row>
    <row r="256" spans="1:11" ht="15" x14ac:dyDescent="0.2">
      <c r="A256" s="32" t="s">
        <v>574</v>
      </c>
      <c r="B256" s="62" t="s">
        <v>76</v>
      </c>
      <c r="C256" s="55" t="s">
        <v>76</v>
      </c>
      <c r="D256" s="41" t="s">
        <v>76</v>
      </c>
      <c r="E256" s="41" t="s">
        <v>76</v>
      </c>
      <c r="F256" s="41" t="s">
        <v>76</v>
      </c>
      <c r="G256" s="42" t="s">
        <v>76</v>
      </c>
      <c r="H256" s="41" t="s">
        <v>76</v>
      </c>
      <c r="I256" s="41" t="s">
        <v>76</v>
      </c>
      <c r="J256" s="42" t="s">
        <v>76</v>
      </c>
      <c r="K256" s="67" t="s">
        <v>76</v>
      </c>
    </row>
    <row r="257" spans="1:11" ht="15" x14ac:dyDescent="0.2">
      <c r="A257" s="36" t="s">
        <v>99</v>
      </c>
      <c r="B257" s="63"/>
      <c r="C257" s="37"/>
      <c r="D257" s="43" t="s">
        <v>818</v>
      </c>
      <c r="E257" s="43" t="s">
        <v>803</v>
      </c>
      <c r="F257" s="43" t="s">
        <v>812</v>
      </c>
      <c r="G257" s="44">
        <v>0</v>
      </c>
      <c r="H257" s="43" t="s">
        <v>813</v>
      </c>
      <c r="I257" s="43" t="s">
        <v>76</v>
      </c>
      <c r="J257" s="44" t="s">
        <v>76</v>
      </c>
      <c r="K257" s="66" t="s">
        <v>76</v>
      </c>
    </row>
    <row r="258" spans="1:11" ht="15" x14ac:dyDescent="0.2">
      <c r="A258" s="32" t="s">
        <v>576</v>
      </c>
      <c r="B258" s="62" t="s">
        <v>76</v>
      </c>
      <c r="C258" s="55" t="s">
        <v>76</v>
      </c>
      <c r="D258" s="41" t="s">
        <v>76</v>
      </c>
      <c r="E258" s="41" t="s">
        <v>76</v>
      </c>
      <c r="F258" s="41" t="s">
        <v>76</v>
      </c>
      <c r="G258" s="42" t="s">
        <v>76</v>
      </c>
      <c r="H258" s="41" t="s">
        <v>76</v>
      </c>
      <c r="I258" s="41" t="s">
        <v>76</v>
      </c>
      <c r="J258" s="42" t="s">
        <v>76</v>
      </c>
      <c r="K258" s="67" t="s">
        <v>76</v>
      </c>
    </row>
    <row r="259" spans="1:11" ht="15" x14ac:dyDescent="0.2">
      <c r="A259" s="36" t="s">
        <v>578</v>
      </c>
      <c r="B259" s="63" t="s">
        <v>76</v>
      </c>
      <c r="C259" s="37" t="s">
        <v>76</v>
      </c>
      <c r="D259" s="43" t="s">
        <v>76</v>
      </c>
      <c r="E259" s="43" t="s">
        <v>76</v>
      </c>
      <c r="F259" s="43" t="s">
        <v>76</v>
      </c>
      <c r="G259" s="44" t="s">
        <v>76</v>
      </c>
      <c r="H259" s="43" t="s">
        <v>76</v>
      </c>
      <c r="I259" s="43" t="s">
        <v>76</v>
      </c>
      <c r="J259" s="44" t="s">
        <v>76</v>
      </c>
      <c r="K259" s="66" t="s">
        <v>76</v>
      </c>
    </row>
    <row r="260" spans="1:11" ht="15" x14ac:dyDescent="0.2">
      <c r="A260" s="32" t="s">
        <v>136</v>
      </c>
      <c r="B260" s="62">
        <v>2535</v>
      </c>
      <c r="C260" s="55">
        <v>2</v>
      </c>
      <c r="D260" s="41" t="s">
        <v>819</v>
      </c>
      <c r="E260" s="41" t="s">
        <v>803</v>
      </c>
      <c r="F260" s="41" t="s">
        <v>812</v>
      </c>
      <c r="G260" s="42">
        <v>0</v>
      </c>
      <c r="H260" s="41" t="s">
        <v>813</v>
      </c>
      <c r="I260" s="41" t="s">
        <v>76</v>
      </c>
      <c r="J260" s="42" t="s">
        <v>76</v>
      </c>
      <c r="K260" s="67" t="s">
        <v>76</v>
      </c>
    </row>
    <row r="261" spans="1:11" ht="15" x14ac:dyDescent="0.2">
      <c r="A261" s="36" t="s">
        <v>581</v>
      </c>
      <c r="B261" s="63"/>
      <c r="C261" s="37"/>
      <c r="D261" s="43" t="s">
        <v>819</v>
      </c>
      <c r="E261" s="43" t="s">
        <v>803</v>
      </c>
      <c r="F261" s="43" t="s">
        <v>807</v>
      </c>
      <c r="G261" s="44">
        <v>0</v>
      </c>
      <c r="H261" s="43" t="s">
        <v>806</v>
      </c>
      <c r="I261" s="43" t="s">
        <v>76</v>
      </c>
      <c r="J261" s="44" t="s">
        <v>76</v>
      </c>
      <c r="K261" s="66" t="s">
        <v>76</v>
      </c>
    </row>
    <row r="262" spans="1:11" ht="15" x14ac:dyDescent="0.2">
      <c r="A262" s="32" t="s">
        <v>583</v>
      </c>
      <c r="B262" s="62">
        <v>20000</v>
      </c>
      <c r="C262" s="55">
        <v>1</v>
      </c>
      <c r="D262" s="41" t="s">
        <v>818</v>
      </c>
      <c r="E262" s="41" t="s">
        <v>803</v>
      </c>
      <c r="F262" s="41" t="s">
        <v>804</v>
      </c>
      <c r="G262" s="42">
        <v>0</v>
      </c>
      <c r="H262" s="41" t="s">
        <v>813</v>
      </c>
      <c r="I262" s="41" t="s">
        <v>76</v>
      </c>
      <c r="J262" s="42" t="s">
        <v>76</v>
      </c>
      <c r="K262" s="67" t="s">
        <v>76</v>
      </c>
    </row>
    <row r="263" spans="1:11" ht="15" x14ac:dyDescent="0.2">
      <c r="A263" s="36" t="s">
        <v>585</v>
      </c>
      <c r="B263" s="63">
        <v>160</v>
      </c>
      <c r="C263" s="37">
        <v>1</v>
      </c>
      <c r="D263" s="43" t="s">
        <v>818</v>
      </c>
      <c r="E263" s="43" t="s">
        <v>803</v>
      </c>
      <c r="F263" s="43" t="s">
        <v>812</v>
      </c>
      <c r="G263" s="44">
        <v>0</v>
      </c>
      <c r="H263" s="43" t="s">
        <v>813</v>
      </c>
      <c r="I263" s="43" t="s">
        <v>76</v>
      </c>
      <c r="J263" s="44" t="s">
        <v>76</v>
      </c>
      <c r="K263" s="66" t="s">
        <v>76</v>
      </c>
    </row>
    <row r="264" spans="1:11" ht="15" x14ac:dyDescent="0.2">
      <c r="A264" s="32" t="s">
        <v>586</v>
      </c>
      <c r="B264" s="62"/>
      <c r="C264" s="55"/>
      <c r="D264" s="41" t="s">
        <v>818</v>
      </c>
      <c r="E264" s="41" t="s">
        <v>803</v>
      </c>
      <c r="F264" s="41" t="s">
        <v>812</v>
      </c>
      <c r="G264" s="42">
        <v>0</v>
      </c>
      <c r="H264" s="41" t="s">
        <v>813</v>
      </c>
      <c r="I264" s="41" t="s">
        <v>76</v>
      </c>
      <c r="J264" s="42" t="s">
        <v>76</v>
      </c>
      <c r="K264" s="67" t="s">
        <v>76</v>
      </c>
    </row>
    <row r="265" spans="1:11" ht="15" x14ac:dyDescent="0.2">
      <c r="A265" s="36" t="s">
        <v>588</v>
      </c>
      <c r="B265" s="63" t="s">
        <v>76</v>
      </c>
      <c r="C265" s="37" t="s">
        <v>76</v>
      </c>
      <c r="D265" s="43" t="s">
        <v>76</v>
      </c>
      <c r="E265" s="43" t="s">
        <v>76</v>
      </c>
      <c r="F265" s="43" t="s">
        <v>76</v>
      </c>
      <c r="G265" s="44" t="s">
        <v>76</v>
      </c>
      <c r="H265" s="43" t="s">
        <v>76</v>
      </c>
      <c r="I265" s="43" t="s">
        <v>76</v>
      </c>
      <c r="J265" s="44" t="s">
        <v>76</v>
      </c>
      <c r="K265" s="66" t="s">
        <v>76</v>
      </c>
    </row>
    <row r="266" spans="1:11" ht="15" x14ac:dyDescent="0.2">
      <c r="A266" s="32" t="s">
        <v>589</v>
      </c>
      <c r="B266" s="62" t="s">
        <v>76</v>
      </c>
      <c r="C266" s="55" t="s">
        <v>76</v>
      </c>
      <c r="D266" s="41" t="s">
        <v>76</v>
      </c>
      <c r="E266" s="41" t="s">
        <v>76</v>
      </c>
      <c r="F266" s="41" t="s">
        <v>76</v>
      </c>
      <c r="G266" s="42" t="s">
        <v>76</v>
      </c>
      <c r="H266" s="41" t="s">
        <v>76</v>
      </c>
      <c r="I266" s="41" t="s">
        <v>76</v>
      </c>
      <c r="J266" s="42" t="s">
        <v>76</v>
      </c>
      <c r="K266" s="67" t="s">
        <v>76</v>
      </c>
    </row>
    <row r="267" spans="1:11" ht="15" x14ac:dyDescent="0.2">
      <c r="A267" s="36" t="s">
        <v>590</v>
      </c>
      <c r="B267" s="63" t="s">
        <v>76</v>
      </c>
      <c r="C267" s="37" t="s">
        <v>76</v>
      </c>
      <c r="D267" s="43" t="s">
        <v>76</v>
      </c>
      <c r="E267" s="43" t="s">
        <v>76</v>
      </c>
      <c r="F267" s="43" t="s">
        <v>76</v>
      </c>
      <c r="G267" s="44" t="s">
        <v>76</v>
      </c>
      <c r="H267" s="43" t="s">
        <v>76</v>
      </c>
      <c r="I267" s="43" t="s">
        <v>76</v>
      </c>
      <c r="J267" s="44" t="s">
        <v>76</v>
      </c>
      <c r="K267" s="66" t="s">
        <v>76</v>
      </c>
    </row>
    <row r="268" spans="1:11" ht="15" x14ac:dyDescent="0.2">
      <c r="A268" s="32" t="s">
        <v>592</v>
      </c>
      <c r="B268" s="62" t="s">
        <v>76</v>
      </c>
      <c r="C268" s="55" t="s">
        <v>76</v>
      </c>
      <c r="D268" s="41" t="s">
        <v>76</v>
      </c>
      <c r="E268" s="41" t="s">
        <v>76</v>
      </c>
      <c r="F268" s="41" t="s">
        <v>76</v>
      </c>
      <c r="G268" s="42" t="s">
        <v>76</v>
      </c>
      <c r="H268" s="41" t="s">
        <v>76</v>
      </c>
      <c r="I268" s="41" t="s">
        <v>76</v>
      </c>
      <c r="J268" s="42" t="s">
        <v>76</v>
      </c>
      <c r="K268" s="67" t="s">
        <v>76</v>
      </c>
    </row>
    <row r="269" spans="1:11" ht="15" x14ac:dyDescent="0.2">
      <c r="A269" s="36" t="s">
        <v>594</v>
      </c>
      <c r="B269" s="63" t="s">
        <v>76</v>
      </c>
      <c r="C269" s="37" t="s">
        <v>76</v>
      </c>
      <c r="D269" s="43" t="s">
        <v>76</v>
      </c>
      <c r="E269" s="43" t="s">
        <v>76</v>
      </c>
      <c r="F269" s="43" t="s">
        <v>76</v>
      </c>
      <c r="G269" s="44" t="s">
        <v>76</v>
      </c>
      <c r="H269" s="43" t="s">
        <v>76</v>
      </c>
      <c r="I269" s="43" t="s">
        <v>76</v>
      </c>
      <c r="J269" s="44" t="s">
        <v>76</v>
      </c>
      <c r="K269" s="66" t="s">
        <v>76</v>
      </c>
    </row>
    <row r="270" spans="1:11" ht="15" x14ac:dyDescent="0.2">
      <c r="A270" s="32" t="s">
        <v>595</v>
      </c>
      <c r="B270" s="62"/>
      <c r="C270" s="55"/>
      <c r="D270" s="41" t="s">
        <v>819</v>
      </c>
      <c r="E270" s="41" t="s">
        <v>803</v>
      </c>
      <c r="F270" s="41" t="s">
        <v>807</v>
      </c>
      <c r="G270" s="42">
        <v>0</v>
      </c>
      <c r="H270" s="41" t="s">
        <v>806</v>
      </c>
      <c r="I270" s="41" t="s">
        <v>76</v>
      </c>
      <c r="J270" s="42" t="s">
        <v>76</v>
      </c>
      <c r="K270" s="67" t="s">
        <v>76</v>
      </c>
    </row>
    <row r="271" spans="1:11" ht="15" x14ac:dyDescent="0.2">
      <c r="A271" s="36" t="s">
        <v>597</v>
      </c>
      <c r="B271" s="63" t="s">
        <v>76</v>
      </c>
      <c r="C271" s="37" t="s">
        <v>76</v>
      </c>
      <c r="D271" s="43" t="s">
        <v>76</v>
      </c>
      <c r="E271" s="43" t="s">
        <v>76</v>
      </c>
      <c r="F271" s="43" t="s">
        <v>76</v>
      </c>
      <c r="G271" s="44" t="s">
        <v>76</v>
      </c>
      <c r="H271" s="43" t="s">
        <v>76</v>
      </c>
      <c r="I271" s="43" t="s">
        <v>76</v>
      </c>
      <c r="J271" s="44" t="s">
        <v>76</v>
      </c>
      <c r="K271" s="66" t="s">
        <v>76</v>
      </c>
    </row>
    <row r="272" spans="1:11" ht="15" x14ac:dyDescent="0.2">
      <c r="A272" s="32" t="s">
        <v>598</v>
      </c>
      <c r="B272" s="62"/>
      <c r="C272" s="55"/>
      <c r="D272" s="41" t="s">
        <v>819</v>
      </c>
      <c r="E272" s="41" t="s">
        <v>803</v>
      </c>
      <c r="F272" s="41" t="s">
        <v>807</v>
      </c>
      <c r="G272" s="42">
        <v>0</v>
      </c>
      <c r="H272" s="41" t="s">
        <v>806</v>
      </c>
      <c r="I272" s="41" t="s">
        <v>76</v>
      </c>
      <c r="J272" s="42" t="s">
        <v>76</v>
      </c>
      <c r="K272" s="67" t="s">
        <v>76</v>
      </c>
    </row>
    <row r="273" spans="1:11" ht="15" x14ac:dyDescent="0.2">
      <c r="A273" s="36" t="s">
        <v>601</v>
      </c>
      <c r="B273" s="63" t="s">
        <v>76</v>
      </c>
      <c r="C273" s="37" t="s">
        <v>76</v>
      </c>
      <c r="D273" s="43" t="s">
        <v>76</v>
      </c>
      <c r="E273" s="43" t="s">
        <v>76</v>
      </c>
      <c r="F273" s="43" t="s">
        <v>76</v>
      </c>
      <c r="G273" s="44" t="s">
        <v>76</v>
      </c>
      <c r="H273" s="43" t="s">
        <v>76</v>
      </c>
      <c r="I273" s="43" t="s">
        <v>76</v>
      </c>
      <c r="J273" s="44" t="s">
        <v>76</v>
      </c>
      <c r="K273" s="66" t="s">
        <v>76</v>
      </c>
    </row>
    <row r="274" spans="1:11" ht="15" x14ac:dyDescent="0.2">
      <c r="A274" s="32" t="s">
        <v>602</v>
      </c>
      <c r="B274" s="62" t="s">
        <v>76</v>
      </c>
      <c r="C274" s="55" t="s">
        <v>76</v>
      </c>
      <c r="D274" s="41" t="s">
        <v>76</v>
      </c>
      <c r="E274" s="41" t="s">
        <v>76</v>
      </c>
      <c r="F274" s="41" t="s">
        <v>76</v>
      </c>
      <c r="G274" s="42" t="s">
        <v>76</v>
      </c>
      <c r="H274" s="41" t="s">
        <v>76</v>
      </c>
      <c r="I274" s="41" t="s">
        <v>76</v>
      </c>
      <c r="J274" s="42" t="s">
        <v>76</v>
      </c>
      <c r="K274" s="67" t="s">
        <v>76</v>
      </c>
    </row>
    <row r="275" spans="1:11" ht="15" x14ac:dyDescent="0.2">
      <c r="A275" s="36" t="s">
        <v>604</v>
      </c>
      <c r="B275" s="63" t="s">
        <v>76</v>
      </c>
      <c r="C275" s="37" t="s">
        <v>76</v>
      </c>
      <c r="D275" s="43" t="s">
        <v>76</v>
      </c>
      <c r="E275" s="43" t="s">
        <v>76</v>
      </c>
      <c r="F275" s="43" t="s">
        <v>76</v>
      </c>
      <c r="G275" s="44" t="s">
        <v>76</v>
      </c>
      <c r="H275" s="43" t="s">
        <v>76</v>
      </c>
      <c r="I275" s="43" t="s">
        <v>76</v>
      </c>
      <c r="J275" s="44" t="s">
        <v>76</v>
      </c>
      <c r="K275" s="66" t="s">
        <v>76</v>
      </c>
    </row>
    <row r="276" spans="1:11" ht="15" x14ac:dyDescent="0.2">
      <c r="A276" s="32" t="s">
        <v>606</v>
      </c>
      <c r="B276" s="62">
        <v>43217</v>
      </c>
      <c r="C276" s="55">
        <v>1</v>
      </c>
      <c r="D276" s="41" t="s">
        <v>819</v>
      </c>
      <c r="E276" s="41" t="s">
        <v>803</v>
      </c>
      <c r="F276" s="41" t="s">
        <v>807</v>
      </c>
      <c r="G276" s="42">
        <v>0</v>
      </c>
      <c r="H276" s="41" t="s">
        <v>806</v>
      </c>
      <c r="I276" s="41" t="s">
        <v>76</v>
      </c>
      <c r="J276" s="42" t="s">
        <v>76</v>
      </c>
      <c r="K276" s="67" t="s">
        <v>76</v>
      </c>
    </row>
    <row r="277" spans="1:11" ht="15" x14ac:dyDescent="0.2">
      <c r="A277" s="36" t="s">
        <v>608</v>
      </c>
      <c r="B277" s="63">
        <v>43985</v>
      </c>
      <c r="C277" s="37">
        <v>1</v>
      </c>
      <c r="D277" s="43" t="s">
        <v>818</v>
      </c>
      <c r="E277" s="43" t="s">
        <v>803</v>
      </c>
      <c r="F277" s="43" t="s">
        <v>804</v>
      </c>
      <c r="G277" s="44">
        <v>0</v>
      </c>
      <c r="H277" s="43" t="s">
        <v>806</v>
      </c>
      <c r="I277" s="43" t="s">
        <v>76</v>
      </c>
      <c r="J277" s="44" t="s">
        <v>76</v>
      </c>
      <c r="K277" s="66" t="s">
        <v>76</v>
      </c>
    </row>
    <row r="278" spans="1:11" ht="15" x14ac:dyDescent="0.2">
      <c r="A278" s="32" t="s">
        <v>609</v>
      </c>
      <c r="B278" s="62" t="s">
        <v>76</v>
      </c>
      <c r="C278" s="55" t="s">
        <v>76</v>
      </c>
      <c r="D278" s="41" t="s">
        <v>76</v>
      </c>
      <c r="E278" s="41" t="s">
        <v>76</v>
      </c>
      <c r="F278" s="41" t="s">
        <v>76</v>
      </c>
      <c r="G278" s="42" t="s">
        <v>76</v>
      </c>
      <c r="H278" s="41" t="s">
        <v>76</v>
      </c>
      <c r="I278" s="41" t="s">
        <v>76</v>
      </c>
      <c r="J278" s="42" t="s">
        <v>76</v>
      </c>
      <c r="K278" s="67" t="s">
        <v>76</v>
      </c>
    </row>
    <row r="279" spans="1:11" ht="15" x14ac:dyDescent="0.2">
      <c r="A279" s="36" t="s">
        <v>610</v>
      </c>
      <c r="B279" s="63" t="s">
        <v>76</v>
      </c>
      <c r="C279" s="37" t="s">
        <v>76</v>
      </c>
      <c r="D279" s="43" t="s">
        <v>76</v>
      </c>
      <c r="E279" s="43" t="s">
        <v>76</v>
      </c>
      <c r="F279" s="43" t="s">
        <v>76</v>
      </c>
      <c r="G279" s="44" t="s">
        <v>76</v>
      </c>
      <c r="H279" s="43" t="s">
        <v>76</v>
      </c>
      <c r="I279" s="43" t="s">
        <v>76</v>
      </c>
      <c r="J279" s="44" t="s">
        <v>76</v>
      </c>
      <c r="K279" s="66" t="s">
        <v>76</v>
      </c>
    </row>
    <row r="280" spans="1:11" ht="15" x14ac:dyDescent="0.2">
      <c r="A280" s="32" t="s">
        <v>611</v>
      </c>
      <c r="B280" s="62" t="s">
        <v>76</v>
      </c>
      <c r="C280" s="55" t="s">
        <v>76</v>
      </c>
      <c r="D280" s="41" t="s">
        <v>76</v>
      </c>
      <c r="E280" s="41" t="s">
        <v>76</v>
      </c>
      <c r="F280" s="41" t="s">
        <v>76</v>
      </c>
      <c r="G280" s="42" t="s">
        <v>76</v>
      </c>
      <c r="H280" s="41" t="s">
        <v>76</v>
      </c>
      <c r="I280" s="41" t="s">
        <v>76</v>
      </c>
      <c r="J280" s="42" t="s">
        <v>76</v>
      </c>
      <c r="K280" s="67" t="s">
        <v>76</v>
      </c>
    </row>
    <row r="281" spans="1:11" ht="15" x14ac:dyDescent="0.2">
      <c r="A281" s="36" t="s">
        <v>613</v>
      </c>
      <c r="B281" s="63" t="s">
        <v>76</v>
      </c>
      <c r="C281" s="37" t="s">
        <v>76</v>
      </c>
      <c r="D281" s="43" t="s">
        <v>76</v>
      </c>
      <c r="E281" s="43" t="s">
        <v>76</v>
      </c>
      <c r="F281" s="43" t="s">
        <v>76</v>
      </c>
      <c r="G281" s="44" t="s">
        <v>76</v>
      </c>
      <c r="H281" s="43" t="s">
        <v>76</v>
      </c>
      <c r="I281" s="43" t="s">
        <v>76</v>
      </c>
      <c r="J281" s="44" t="s">
        <v>76</v>
      </c>
      <c r="K281" s="66" t="s">
        <v>76</v>
      </c>
    </row>
    <row r="282" spans="1:11" ht="15" x14ac:dyDescent="0.2">
      <c r="A282" s="32" t="s">
        <v>615</v>
      </c>
      <c r="B282" s="62" t="s">
        <v>76</v>
      </c>
      <c r="C282" s="55" t="s">
        <v>76</v>
      </c>
      <c r="D282" s="41" t="s">
        <v>76</v>
      </c>
      <c r="E282" s="41" t="s">
        <v>76</v>
      </c>
      <c r="F282" s="41" t="s">
        <v>76</v>
      </c>
      <c r="G282" s="42" t="s">
        <v>76</v>
      </c>
      <c r="H282" s="41" t="s">
        <v>76</v>
      </c>
      <c r="I282" s="41" t="s">
        <v>76</v>
      </c>
      <c r="J282" s="42" t="s">
        <v>76</v>
      </c>
      <c r="K282" s="67" t="s">
        <v>76</v>
      </c>
    </row>
    <row r="283" spans="1:11" ht="15" x14ac:dyDescent="0.2">
      <c r="A283" s="36" t="s">
        <v>617</v>
      </c>
      <c r="B283" s="63">
        <v>1971</v>
      </c>
      <c r="C283" s="37">
        <v>1</v>
      </c>
      <c r="D283" s="43" t="s">
        <v>819</v>
      </c>
      <c r="E283" s="43" t="s">
        <v>803</v>
      </c>
      <c r="F283" s="43" t="s">
        <v>804</v>
      </c>
      <c r="G283" s="44">
        <v>0</v>
      </c>
      <c r="H283" s="43" t="s">
        <v>806</v>
      </c>
      <c r="I283" s="43" t="s">
        <v>76</v>
      </c>
      <c r="J283" s="44" t="s">
        <v>76</v>
      </c>
      <c r="K283" s="66" t="s">
        <v>76</v>
      </c>
    </row>
    <row r="284" spans="1:11" ht="15" x14ac:dyDescent="0.2">
      <c r="A284" s="32" t="s">
        <v>619</v>
      </c>
      <c r="B284" s="62">
        <v>32597</v>
      </c>
      <c r="C284" s="55">
        <v>1</v>
      </c>
      <c r="D284" s="41" t="s">
        <v>818</v>
      </c>
      <c r="E284" s="41" t="s">
        <v>803</v>
      </c>
      <c r="F284" s="41" t="s">
        <v>807</v>
      </c>
      <c r="G284" s="42">
        <v>0</v>
      </c>
      <c r="H284" s="41" t="s">
        <v>806</v>
      </c>
      <c r="I284" s="41" t="s">
        <v>76</v>
      </c>
      <c r="J284" s="42" t="s">
        <v>76</v>
      </c>
      <c r="K284" s="67" t="s">
        <v>76</v>
      </c>
    </row>
    <row r="285" spans="1:11" ht="15" x14ac:dyDescent="0.2">
      <c r="A285" s="36" t="s">
        <v>620</v>
      </c>
      <c r="B285" s="63" t="s">
        <v>76</v>
      </c>
      <c r="C285" s="37" t="s">
        <v>76</v>
      </c>
      <c r="D285" s="43" t="s">
        <v>76</v>
      </c>
      <c r="E285" s="43" t="s">
        <v>76</v>
      </c>
      <c r="F285" s="43" t="s">
        <v>76</v>
      </c>
      <c r="G285" s="44" t="s">
        <v>76</v>
      </c>
      <c r="H285" s="43" t="s">
        <v>76</v>
      </c>
      <c r="I285" s="43" t="s">
        <v>76</v>
      </c>
      <c r="J285" s="44" t="s">
        <v>76</v>
      </c>
      <c r="K285" s="66" t="s">
        <v>76</v>
      </c>
    </row>
    <row r="286" spans="1:11" ht="15" x14ac:dyDescent="0.2">
      <c r="A286" s="32" t="s">
        <v>621</v>
      </c>
      <c r="B286" s="62" t="s">
        <v>76</v>
      </c>
      <c r="C286" s="55" t="s">
        <v>76</v>
      </c>
      <c r="D286" s="41" t="s">
        <v>76</v>
      </c>
      <c r="E286" s="41" t="s">
        <v>76</v>
      </c>
      <c r="F286" s="41" t="s">
        <v>76</v>
      </c>
      <c r="G286" s="42" t="s">
        <v>76</v>
      </c>
      <c r="H286" s="41" t="s">
        <v>76</v>
      </c>
      <c r="I286" s="41" t="s">
        <v>76</v>
      </c>
      <c r="J286" s="42" t="s">
        <v>76</v>
      </c>
      <c r="K286" s="67" t="s">
        <v>76</v>
      </c>
    </row>
    <row r="287" spans="1:11" ht="15" x14ac:dyDescent="0.2">
      <c r="A287" s="36" t="s">
        <v>623</v>
      </c>
      <c r="B287" s="63" t="s">
        <v>76</v>
      </c>
      <c r="C287" s="37" t="s">
        <v>76</v>
      </c>
      <c r="D287" s="43" t="s">
        <v>76</v>
      </c>
      <c r="E287" s="43" t="s">
        <v>76</v>
      </c>
      <c r="F287" s="43" t="s">
        <v>76</v>
      </c>
      <c r="G287" s="44" t="s">
        <v>76</v>
      </c>
      <c r="H287" s="43" t="s">
        <v>76</v>
      </c>
      <c r="I287" s="43" t="s">
        <v>76</v>
      </c>
      <c r="J287" s="44" t="s">
        <v>76</v>
      </c>
      <c r="K287" s="66" t="s">
        <v>76</v>
      </c>
    </row>
    <row r="288" spans="1:11" ht="15" x14ac:dyDescent="0.2">
      <c r="A288" s="32" t="s">
        <v>625</v>
      </c>
      <c r="B288" s="62" t="s">
        <v>76</v>
      </c>
      <c r="C288" s="55" t="s">
        <v>76</v>
      </c>
      <c r="D288" s="41" t="s">
        <v>76</v>
      </c>
      <c r="E288" s="41" t="s">
        <v>76</v>
      </c>
      <c r="F288" s="41" t="s">
        <v>76</v>
      </c>
      <c r="G288" s="42" t="s">
        <v>76</v>
      </c>
      <c r="H288" s="41" t="s">
        <v>76</v>
      </c>
      <c r="I288" s="41" t="s">
        <v>76</v>
      </c>
      <c r="J288" s="42" t="s">
        <v>76</v>
      </c>
      <c r="K288" s="67" t="s">
        <v>76</v>
      </c>
    </row>
    <row r="289" spans="1:11" ht="15" x14ac:dyDescent="0.2">
      <c r="A289" s="36" t="s">
        <v>100</v>
      </c>
      <c r="B289" s="63">
        <v>1500</v>
      </c>
      <c r="C289" s="37">
        <v>1</v>
      </c>
      <c r="D289" s="43" t="s">
        <v>818</v>
      </c>
      <c r="E289" s="43" t="s">
        <v>803</v>
      </c>
      <c r="F289" s="43" t="s">
        <v>804</v>
      </c>
      <c r="G289" s="44">
        <v>0</v>
      </c>
      <c r="H289" s="43" t="s">
        <v>813</v>
      </c>
      <c r="I289" s="43" t="s">
        <v>76</v>
      </c>
      <c r="J289" s="44" t="s">
        <v>76</v>
      </c>
      <c r="K289" s="66" t="s">
        <v>76</v>
      </c>
    </row>
    <row r="290" spans="1:11" ht="15" x14ac:dyDescent="0.2">
      <c r="A290" s="32" t="s">
        <v>627</v>
      </c>
      <c r="B290" s="62" t="s">
        <v>76</v>
      </c>
      <c r="C290" s="55" t="s">
        <v>76</v>
      </c>
      <c r="D290" s="41" t="s">
        <v>76</v>
      </c>
      <c r="E290" s="41" t="s">
        <v>76</v>
      </c>
      <c r="F290" s="41" t="s">
        <v>76</v>
      </c>
      <c r="G290" s="42" t="s">
        <v>76</v>
      </c>
      <c r="H290" s="41" t="s">
        <v>76</v>
      </c>
      <c r="I290" s="41" t="s">
        <v>76</v>
      </c>
      <c r="J290" s="42" t="s">
        <v>76</v>
      </c>
      <c r="K290" s="67" t="s">
        <v>76</v>
      </c>
    </row>
    <row r="291" spans="1:11" ht="15" x14ac:dyDescent="0.2">
      <c r="A291" s="36" t="s">
        <v>629</v>
      </c>
      <c r="B291" s="63" t="s">
        <v>76</v>
      </c>
      <c r="C291" s="37" t="s">
        <v>76</v>
      </c>
      <c r="D291" s="43" t="s">
        <v>76</v>
      </c>
      <c r="E291" s="43" t="s">
        <v>76</v>
      </c>
      <c r="F291" s="43" t="s">
        <v>76</v>
      </c>
      <c r="G291" s="44" t="s">
        <v>76</v>
      </c>
      <c r="H291" s="43" t="s">
        <v>76</v>
      </c>
      <c r="I291" s="43" t="s">
        <v>76</v>
      </c>
      <c r="J291" s="44" t="s">
        <v>76</v>
      </c>
      <c r="K291" s="66" t="s">
        <v>76</v>
      </c>
    </row>
    <row r="292" spans="1:11" ht="15" x14ac:dyDescent="0.2">
      <c r="A292" s="32" t="s">
        <v>631</v>
      </c>
      <c r="B292" s="62" t="s">
        <v>76</v>
      </c>
      <c r="C292" s="55" t="s">
        <v>76</v>
      </c>
      <c r="D292" s="41" t="s">
        <v>76</v>
      </c>
      <c r="E292" s="41" t="s">
        <v>76</v>
      </c>
      <c r="F292" s="41" t="s">
        <v>76</v>
      </c>
      <c r="G292" s="42" t="s">
        <v>76</v>
      </c>
      <c r="H292" s="41" t="s">
        <v>76</v>
      </c>
      <c r="I292" s="41" t="s">
        <v>76</v>
      </c>
      <c r="J292" s="42" t="s">
        <v>76</v>
      </c>
      <c r="K292" s="67" t="s">
        <v>76</v>
      </c>
    </row>
    <row r="293" spans="1:11" ht="15" x14ac:dyDescent="0.2">
      <c r="A293" s="36" t="s">
        <v>632</v>
      </c>
      <c r="B293" s="63" t="s">
        <v>76</v>
      </c>
      <c r="C293" s="37" t="s">
        <v>76</v>
      </c>
      <c r="D293" s="43" t="s">
        <v>76</v>
      </c>
      <c r="E293" s="43" t="s">
        <v>76</v>
      </c>
      <c r="F293" s="43" t="s">
        <v>76</v>
      </c>
      <c r="G293" s="44" t="s">
        <v>76</v>
      </c>
      <c r="H293" s="43" t="s">
        <v>76</v>
      </c>
      <c r="I293" s="43" t="s">
        <v>76</v>
      </c>
      <c r="J293" s="44" t="s">
        <v>76</v>
      </c>
      <c r="K293" s="66" t="s">
        <v>76</v>
      </c>
    </row>
    <row r="294" spans="1:11" ht="15" x14ac:dyDescent="0.2">
      <c r="A294" s="32" t="s">
        <v>101</v>
      </c>
      <c r="B294" s="62">
        <v>3024</v>
      </c>
      <c r="C294" s="55">
        <v>1</v>
      </c>
      <c r="D294" s="41" t="s">
        <v>819</v>
      </c>
      <c r="E294" s="41" t="s">
        <v>803</v>
      </c>
      <c r="F294" s="41" t="s">
        <v>812</v>
      </c>
      <c r="G294" s="42">
        <v>0</v>
      </c>
      <c r="H294" s="41" t="s">
        <v>813</v>
      </c>
      <c r="I294" s="41" t="s">
        <v>76</v>
      </c>
      <c r="J294" s="42" t="s">
        <v>76</v>
      </c>
      <c r="K294" s="67" t="s">
        <v>76</v>
      </c>
    </row>
    <row r="295" spans="1:11" ht="15" x14ac:dyDescent="0.2">
      <c r="A295" s="36" t="s">
        <v>635</v>
      </c>
      <c r="B295" s="63" t="s">
        <v>76</v>
      </c>
      <c r="C295" s="37" t="s">
        <v>76</v>
      </c>
      <c r="D295" s="43" t="s">
        <v>76</v>
      </c>
      <c r="E295" s="43" t="s">
        <v>76</v>
      </c>
      <c r="F295" s="43" t="s">
        <v>76</v>
      </c>
      <c r="G295" s="44" t="s">
        <v>76</v>
      </c>
      <c r="H295" s="43" t="s">
        <v>76</v>
      </c>
      <c r="I295" s="43" t="s">
        <v>76</v>
      </c>
      <c r="J295" s="44" t="s">
        <v>76</v>
      </c>
      <c r="K295" s="66" t="s">
        <v>76</v>
      </c>
    </row>
    <row r="296" spans="1:11" ht="15" x14ac:dyDescent="0.2">
      <c r="A296" s="32" t="s">
        <v>637</v>
      </c>
      <c r="B296" s="62" t="s">
        <v>76</v>
      </c>
      <c r="C296" s="55" t="s">
        <v>76</v>
      </c>
      <c r="D296" s="41" t="s">
        <v>76</v>
      </c>
      <c r="E296" s="41" t="s">
        <v>76</v>
      </c>
      <c r="F296" s="41" t="s">
        <v>76</v>
      </c>
      <c r="G296" s="42" t="s">
        <v>76</v>
      </c>
      <c r="H296" s="41" t="s">
        <v>76</v>
      </c>
      <c r="I296" s="41" t="s">
        <v>76</v>
      </c>
      <c r="J296" s="42" t="s">
        <v>76</v>
      </c>
      <c r="K296" s="67" t="s">
        <v>76</v>
      </c>
    </row>
    <row r="297" spans="1:11" ht="15" x14ac:dyDescent="0.2">
      <c r="A297" s="36" t="s">
        <v>102</v>
      </c>
      <c r="B297" s="63"/>
      <c r="C297" s="37"/>
      <c r="D297" s="43" t="s">
        <v>818</v>
      </c>
      <c r="E297" s="43" t="s">
        <v>803</v>
      </c>
      <c r="F297" s="43" t="s">
        <v>812</v>
      </c>
      <c r="G297" s="44">
        <v>0</v>
      </c>
      <c r="H297" s="43" t="s">
        <v>813</v>
      </c>
      <c r="I297" s="43" t="s">
        <v>76</v>
      </c>
      <c r="J297" s="44" t="s">
        <v>76</v>
      </c>
      <c r="K297" s="66" t="s">
        <v>76</v>
      </c>
    </row>
    <row r="298" spans="1:11" ht="15" x14ac:dyDescent="0.2">
      <c r="A298" s="32" t="s">
        <v>640</v>
      </c>
      <c r="B298" s="62">
        <v>18900</v>
      </c>
      <c r="C298" s="55">
        <v>1</v>
      </c>
      <c r="D298" s="41" t="s">
        <v>818</v>
      </c>
      <c r="E298" s="41" t="s">
        <v>803</v>
      </c>
      <c r="F298" s="41" t="s">
        <v>807</v>
      </c>
      <c r="G298" s="42">
        <v>7200</v>
      </c>
      <c r="H298" s="41" t="s">
        <v>806</v>
      </c>
      <c r="I298" s="41" t="s">
        <v>76</v>
      </c>
      <c r="J298" s="42" t="s">
        <v>76</v>
      </c>
      <c r="K298" s="67">
        <v>1.1599999999999999</v>
      </c>
    </row>
    <row r="299" spans="1:11" ht="15" x14ac:dyDescent="0.2">
      <c r="A299" s="36" t="s">
        <v>642</v>
      </c>
      <c r="B299" s="63" t="s">
        <v>76</v>
      </c>
      <c r="C299" s="37" t="s">
        <v>76</v>
      </c>
      <c r="D299" s="43" t="s">
        <v>76</v>
      </c>
      <c r="E299" s="43" t="s">
        <v>76</v>
      </c>
      <c r="F299" s="43" t="s">
        <v>76</v>
      </c>
      <c r="G299" s="44" t="s">
        <v>76</v>
      </c>
      <c r="H299" s="43" t="s">
        <v>76</v>
      </c>
      <c r="I299" s="43" t="s">
        <v>76</v>
      </c>
      <c r="J299" s="44" t="s">
        <v>76</v>
      </c>
      <c r="K299" s="66" t="s">
        <v>76</v>
      </c>
    </row>
    <row r="300" spans="1:11" ht="15" x14ac:dyDescent="0.2">
      <c r="A300" s="32" t="s">
        <v>643</v>
      </c>
      <c r="B300" s="62" t="s">
        <v>76</v>
      </c>
      <c r="C300" s="55" t="s">
        <v>76</v>
      </c>
      <c r="D300" s="41" t="s">
        <v>76</v>
      </c>
      <c r="E300" s="41" t="s">
        <v>76</v>
      </c>
      <c r="F300" s="41" t="s">
        <v>76</v>
      </c>
      <c r="G300" s="42" t="s">
        <v>76</v>
      </c>
      <c r="H300" s="41" t="s">
        <v>76</v>
      </c>
      <c r="I300" s="41" t="s">
        <v>76</v>
      </c>
      <c r="J300" s="42" t="s">
        <v>76</v>
      </c>
      <c r="K300" s="67" t="s">
        <v>76</v>
      </c>
    </row>
    <row r="301" spans="1:11" ht="15" x14ac:dyDescent="0.2">
      <c r="A301" s="36" t="s">
        <v>644</v>
      </c>
      <c r="B301" s="63" t="s">
        <v>76</v>
      </c>
      <c r="C301" s="37" t="s">
        <v>76</v>
      </c>
      <c r="D301" s="43" t="s">
        <v>76</v>
      </c>
      <c r="E301" s="43" t="s">
        <v>76</v>
      </c>
      <c r="F301" s="43" t="s">
        <v>76</v>
      </c>
      <c r="G301" s="44" t="s">
        <v>76</v>
      </c>
      <c r="H301" s="43" t="s">
        <v>76</v>
      </c>
      <c r="I301" s="43" t="s">
        <v>76</v>
      </c>
      <c r="J301" s="44" t="s">
        <v>76</v>
      </c>
      <c r="K301" s="66" t="s">
        <v>76</v>
      </c>
    </row>
    <row r="302" spans="1:11" ht="15" x14ac:dyDescent="0.2">
      <c r="A302" s="32" t="s">
        <v>646</v>
      </c>
      <c r="B302" s="62">
        <v>25669</v>
      </c>
      <c r="C302" s="55">
        <v>2</v>
      </c>
      <c r="D302" s="41" t="s">
        <v>819</v>
      </c>
      <c r="E302" s="41" t="s">
        <v>803</v>
      </c>
      <c r="F302" s="41" t="s">
        <v>807</v>
      </c>
      <c r="G302" s="42">
        <v>0</v>
      </c>
      <c r="H302" s="41" t="s">
        <v>806</v>
      </c>
      <c r="I302" s="41" t="s">
        <v>76</v>
      </c>
      <c r="J302" s="42" t="s">
        <v>76</v>
      </c>
      <c r="K302" s="67" t="s">
        <v>76</v>
      </c>
    </row>
    <row r="303" spans="1:11" ht="15" x14ac:dyDescent="0.2">
      <c r="A303" s="36" t="s">
        <v>648</v>
      </c>
      <c r="B303" s="63" t="s">
        <v>76</v>
      </c>
      <c r="C303" s="37" t="s">
        <v>76</v>
      </c>
      <c r="D303" s="43" t="s">
        <v>76</v>
      </c>
      <c r="E303" s="43" t="s">
        <v>76</v>
      </c>
      <c r="F303" s="43" t="s">
        <v>76</v>
      </c>
      <c r="G303" s="44" t="s">
        <v>76</v>
      </c>
      <c r="H303" s="43" t="s">
        <v>76</v>
      </c>
      <c r="I303" s="43" t="s">
        <v>76</v>
      </c>
      <c r="J303" s="44" t="s">
        <v>76</v>
      </c>
      <c r="K303" s="66" t="s">
        <v>76</v>
      </c>
    </row>
    <row r="304" spans="1:11" ht="15" x14ac:dyDescent="0.2">
      <c r="A304" s="32" t="s">
        <v>650</v>
      </c>
      <c r="B304" s="62">
        <v>27800</v>
      </c>
      <c r="C304" s="55">
        <v>1</v>
      </c>
      <c r="D304" s="41" t="s">
        <v>819</v>
      </c>
      <c r="E304" s="41" t="s">
        <v>803</v>
      </c>
      <c r="F304" s="41" t="s">
        <v>807</v>
      </c>
      <c r="G304" s="42">
        <v>0</v>
      </c>
      <c r="H304" s="41" t="s">
        <v>806</v>
      </c>
      <c r="I304" s="41" t="s">
        <v>76</v>
      </c>
      <c r="J304" s="42" t="s">
        <v>76</v>
      </c>
      <c r="K304" s="67" t="s">
        <v>76</v>
      </c>
    </row>
    <row r="305" spans="1:11" ht="15" x14ac:dyDescent="0.2">
      <c r="A305" s="36" t="s">
        <v>652</v>
      </c>
      <c r="B305" s="63" t="s">
        <v>76</v>
      </c>
      <c r="C305" s="37" t="s">
        <v>76</v>
      </c>
      <c r="D305" s="43" t="s">
        <v>76</v>
      </c>
      <c r="E305" s="43" t="s">
        <v>76</v>
      </c>
      <c r="F305" s="43" t="s">
        <v>76</v>
      </c>
      <c r="G305" s="44" t="s">
        <v>76</v>
      </c>
      <c r="H305" s="43" t="s">
        <v>76</v>
      </c>
      <c r="I305" s="43" t="s">
        <v>76</v>
      </c>
      <c r="J305" s="44" t="s">
        <v>76</v>
      </c>
      <c r="K305" s="66" t="s">
        <v>76</v>
      </c>
    </row>
    <row r="306" spans="1:11" ht="15" x14ac:dyDescent="0.2">
      <c r="A306" s="32" t="s">
        <v>653</v>
      </c>
      <c r="B306" s="62" t="s">
        <v>76</v>
      </c>
      <c r="C306" s="55" t="s">
        <v>76</v>
      </c>
      <c r="D306" s="41" t="s">
        <v>76</v>
      </c>
      <c r="E306" s="41" t="s">
        <v>76</v>
      </c>
      <c r="F306" s="41" t="s">
        <v>76</v>
      </c>
      <c r="G306" s="42" t="s">
        <v>76</v>
      </c>
      <c r="H306" s="41" t="s">
        <v>76</v>
      </c>
      <c r="I306" s="41" t="s">
        <v>76</v>
      </c>
      <c r="J306" s="42" t="s">
        <v>76</v>
      </c>
      <c r="K306" s="67" t="s">
        <v>76</v>
      </c>
    </row>
    <row r="307" spans="1:11" ht="15" x14ac:dyDescent="0.2">
      <c r="A307" s="36" t="s">
        <v>654</v>
      </c>
      <c r="B307" s="63" t="s">
        <v>76</v>
      </c>
      <c r="C307" s="37" t="s">
        <v>76</v>
      </c>
      <c r="D307" s="43" t="s">
        <v>76</v>
      </c>
      <c r="E307" s="43" t="s">
        <v>76</v>
      </c>
      <c r="F307" s="43" t="s">
        <v>76</v>
      </c>
      <c r="G307" s="44" t="s">
        <v>76</v>
      </c>
      <c r="H307" s="43" t="s">
        <v>76</v>
      </c>
      <c r="I307" s="43" t="s">
        <v>76</v>
      </c>
      <c r="J307" s="44" t="s">
        <v>76</v>
      </c>
      <c r="K307" s="66" t="s">
        <v>76</v>
      </c>
    </row>
    <row r="308" spans="1:11" ht="15" x14ac:dyDescent="0.2">
      <c r="A308" s="32" t="s">
        <v>656</v>
      </c>
      <c r="B308" s="62">
        <v>230000</v>
      </c>
      <c r="C308" s="55">
        <v>1</v>
      </c>
      <c r="D308" s="41" t="s">
        <v>819</v>
      </c>
      <c r="E308" s="41" t="s">
        <v>803</v>
      </c>
      <c r="F308" s="41" t="s">
        <v>804</v>
      </c>
      <c r="G308" s="42">
        <v>0</v>
      </c>
      <c r="H308" s="41" t="s">
        <v>806</v>
      </c>
      <c r="I308" s="41" t="s">
        <v>76</v>
      </c>
      <c r="J308" s="42" t="s">
        <v>76</v>
      </c>
      <c r="K308" s="67" t="s">
        <v>76</v>
      </c>
    </row>
    <row r="309" spans="1:11" ht="15" x14ac:dyDescent="0.2">
      <c r="A309" s="36" t="s">
        <v>658</v>
      </c>
      <c r="B309" s="63">
        <v>10069</v>
      </c>
      <c r="C309" s="37">
        <v>2</v>
      </c>
      <c r="D309" s="43" t="s">
        <v>819</v>
      </c>
      <c r="E309" s="43" t="s">
        <v>803</v>
      </c>
      <c r="F309" s="43" t="s">
        <v>812</v>
      </c>
      <c r="G309" s="44">
        <v>0</v>
      </c>
      <c r="H309" s="43" t="s">
        <v>813</v>
      </c>
      <c r="I309" s="43" t="s">
        <v>76</v>
      </c>
      <c r="J309" s="44" t="s">
        <v>76</v>
      </c>
      <c r="K309" s="66" t="s">
        <v>76</v>
      </c>
    </row>
    <row r="310" spans="1:11" ht="15" x14ac:dyDescent="0.2">
      <c r="A310" s="32" t="s">
        <v>660</v>
      </c>
      <c r="B310" s="62" t="s">
        <v>76</v>
      </c>
      <c r="C310" s="55" t="s">
        <v>76</v>
      </c>
      <c r="D310" s="41" t="s">
        <v>76</v>
      </c>
      <c r="E310" s="41" t="s">
        <v>76</v>
      </c>
      <c r="F310" s="41" t="s">
        <v>76</v>
      </c>
      <c r="G310" s="42" t="s">
        <v>76</v>
      </c>
      <c r="H310" s="41" t="s">
        <v>76</v>
      </c>
      <c r="I310" s="41" t="s">
        <v>76</v>
      </c>
      <c r="J310" s="42" t="s">
        <v>76</v>
      </c>
      <c r="K310" s="67" t="s">
        <v>76</v>
      </c>
    </row>
    <row r="311" spans="1:11" ht="15" x14ac:dyDescent="0.2">
      <c r="A311" s="36" t="s">
        <v>103</v>
      </c>
      <c r="B311" s="63">
        <v>250</v>
      </c>
      <c r="C311" s="37">
        <v>1</v>
      </c>
      <c r="D311" s="43" t="s">
        <v>819</v>
      </c>
      <c r="E311" s="43" t="s">
        <v>803</v>
      </c>
      <c r="F311" s="43" t="s">
        <v>812</v>
      </c>
      <c r="G311" s="44">
        <v>0</v>
      </c>
      <c r="H311" s="43" t="s">
        <v>813</v>
      </c>
      <c r="I311" s="43" t="s">
        <v>76</v>
      </c>
      <c r="J311" s="44" t="s">
        <v>76</v>
      </c>
      <c r="K311" s="66" t="s">
        <v>76</v>
      </c>
    </row>
    <row r="312" spans="1:11" ht="15" x14ac:dyDescent="0.2">
      <c r="A312" s="32" t="s">
        <v>663</v>
      </c>
      <c r="B312" s="62" t="s">
        <v>76</v>
      </c>
      <c r="C312" s="55" t="s">
        <v>76</v>
      </c>
      <c r="D312" s="41" t="s">
        <v>76</v>
      </c>
      <c r="E312" s="41" t="s">
        <v>76</v>
      </c>
      <c r="F312" s="41" t="s">
        <v>76</v>
      </c>
      <c r="G312" s="42" t="s">
        <v>76</v>
      </c>
      <c r="H312" s="41" t="s">
        <v>76</v>
      </c>
      <c r="I312" s="41" t="s">
        <v>76</v>
      </c>
      <c r="J312" s="42" t="s">
        <v>76</v>
      </c>
      <c r="K312" s="67" t="s">
        <v>76</v>
      </c>
    </row>
    <row r="313" spans="1:11" ht="15" x14ac:dyDescent="0.2">
      <c r="A313" s="36" t="s">
        <v>665</v>
      </c>
      <c r="B313" s="63" t="s">
        <v>76</v>
      </c>
      <c r="C313" s="37" t="s">
        <v>76</v>
      </c>
      <c r="D313" s="43" t="s">
        <v>76</v>
      </c>
      <c r="E313" s="43" t="s">
        <v>76</v>
      </c>
      <c r="F313" s="43" t="s">
        <v>76</v>
      </c>
      <c r="G313" s="44" t="s">
        <v>76</v>
      </c>
      <c r="H313" s="43" t="s">
        <v>76</v>
      </c>
      <c r="I313" s="43" t="s">
        <v>76</v>
      </c>
      <c r="J313" s="44" t="s">
        <v>76</v>
      </c>
      <c r="K313" s="66" t="s">
        <v>76</v>
      </c>
    </row>
    <row r="314" spans="1:11" ht="15" x14ac:dyDescent="0.2">
      <c r="A314" s="32" t="s">
        <v>667</v>
      </c>
      <c r="B314" s="62">
        <v>13561</v>
      </c>
      <c r="C314" s="55">
        <v>1</v>
      </c>
      <c r="D314" s="41" t="s">
        <v>819</v>
      </c>
      <c r="E314" s="41" t="s">
        <v>803</v>
      </c>
      <c r="F314" s="41" t="s">
        <v>807</v>
      </c>
      <c r="G314" s="42">
        <v>0</v>
      </c>
      <c r="H314" s="41" t="s">
        <v>806</v>
      </c>
      <c r="I314" s="41" t="s">
        <v>76</v>
      </c>
      <c r="J314" s="42" t="s">
        <v>76</v>
      </c>
      <c r="K314" s="67" t="s">
        <v>76</v>
      </c>
    </row>
    <row r="315" spans="1:11" ht="15" x14ac:dyDescent="0.2">
      <c r="A315" s="36" t="s">
        <v>669</v>
      </c>
      <c r="B315" s="63">
        <v>45187</v>
      </c>
      <c r="C315" s="37">
        <v>2</v>
      </c>
      <c r="D315" s="43" t="s">
        <v>819</v>
      </c>
      <c r="E315" s="43" t="s">
        <v>803</v>
      </c>
      <c r="F315" s="43" t="s">
        <v>812</v>
      </c>
      <c r="G315" s="44">
        <v>0</v>
      </c>
      <c r="H315" s="43" t="s">
        <v>813</v>
      </c>
      <c r="I315" s="43" t="s">
        <v>76</v>
      </c>
      <c r="J315" s="44" t="s">
        <v>76</v>
      </c>
      <c r="K315" s="66" t="s">
        <v>76</v>
      </c>
    </row>
    <row r="316" spans="1:11" ht="15" x14ac:dyDescent="0.2">
      <c r="A316" s="32" t="s">
        <v>672</v>
      </c>
      <c r="B316" s="62" t="s">
        <v>76</v>
      </c>
      <c r="C316" s="55" t="s">
        <v>76</v>
      </c>
      <c r="D316" s="41" t="s">
        <v>76</v>
      </c>
      <c r="E316" s="41" t="s">
        <v>76</v>
      </c>
      <c r="F316" s="41" t="s">
        <v>76</v>
      </c>
      <c r="G316" s="42" t="s">
        <v>76</v>
      </c>
      <c r="H316" s="41" t="s">
        <v>76</v>
      </c>
      <c r="I316" s="41" t="s">
        <v>76</v>
      </c>
      <c r="J316" s="42" t="s">
        <v>76</v>
      </c>
      <c r="K316" s="67" t="s">
        <v>76</v>
      </c>
    </row>
    <row r="317" spans="1:11" ht="15" x14ac:dyDescent="0.2">
      <c r="A317" s="36" t="s">
        <v>673</v>
      </c>
      <c r="B317" s="63" t="s">
        <v>76</v>
      </c>
      <c r="C317" s="37" t="s">
        <v>76</v>
      </c>
      <c r="D317" s="43" t="s">
        <v>76</v>
      </c>
      <c r="E317" s="43" t="s">
        <v>76</v>
      </c>
      <c r="F317" s="43" t="s">
        <v>76</v>
      </c>
      <c r="G317" s="44" t="s">
        <v>76</v>
      </c>
      <c r="H317" s="43" t="s">
        <v>76</v>
      </c>
      <c r="I317" s="43" t="s">
        <v>76</v>
      </c>
      <c r="J317" s="44" t="s">
        <v>76</v>
      </c>
      <c r="K317" s="66" t="s">
        <v>76</v>
      </c>
    </row>
    <row r="318" spans="1:11" ht="15" x14ac:dyDescent="0.2">
      <c r="A318" s="32" t="s">
        <v>675</v>
      </c>
      <c r="B318" s="62">
        <v>5590</v>
      </c>
      <c r="C318" s="55">
        <v>1</v>
      </c>
      <c r="D318" s="41" t="s">
        <v>818</v>
      </c>
      <c r="E318" s="41" t="s">
        <v>803</v>
      </c>
      <c r="F318" s="41" t="s">
        <v>812</v>
      </c>
      <c r="G318" s="42">
        <v>0</v>
      </c>
      <c r="H318" s="41" t="s">
        <v>813</v>
      </c>
      <c r="I318" s="41" t="s">
        <v>76</v>
      </c>
      <c r="J318" s="42" t="s">
        <v>76</v>
      </c>
      <c r="K318" s="67" t="s">
        <v>76</v>
      </c>
    </row>
    <row r="319" spans="1:11" ht="15" x14ac:dyDescent="0.2">
      <c r="A319" s="36" t="s">
        <v>677</v>
      </c>
      <c r="B319" s="63" t="s">
        <v>76</v>
      </c>
      <c r="C319" s="37" t="s">
        <v>76</v>
      </c>
      <c r="D319" s="43" t="s">
        <v>76</v>
      </c>
      <c r="E319" s="43" t="s">
        <v>76</v>
      </c>
      <c r="F319" s="43" t="s">
        <v>76</v>
      </c>
      <c r="G319" s="44" t="s">
        <v>76</v>
      </c>
      <c r="H319" s="43" t="s">
        <v>76</v>
      </c>
      <c r="I319" s="43" t="s">
        <v>76</v>
      </c>
      <c r="J319" s="44" t="s">
        <v>76</v>
      </c>
      <c r="K319" s="66" t="s">
        <v>76</v>
      </c>
    </row>
    <row r="320" spans="1:11" ht="15" x14ac:dyDescent="0.2">
      <c r="A320" s="32" t="s">
        <v>678</v>
      </c>
      <c r="B320" s="62">
        <v>14500</v>
      </c>
      <c r="C320" s="55">
        <v>1</v>
      </c>
      <c r="D320" s="41" t="s">
        <v>819</v>
      </c>
      <c r="E320" s="41" t="s">
        <v>803</v>
      </c>
      <c r="F320" s="41" t="s">
        <v>807</v>
      </c>
      <c r="G320" s="42">
        <v>0</v>
      </c>
      <c r="H320" s="41" t="s">
        <v>806</v>
      </c>
      <c r="I320" s="41" t="s">
        <v>76</v>
      </c>
      <c r="J320" s="42" t="s">
        <v>76</v>
      </c>
      <c r="K320" s="67" t="s">
        <v>76</v>
      </c>
    </row>
    <row r="321" spans="1:11" ht="15" x14ac:dyDescent="0.2">
      <c r="A321" s="36" t="s">
        <v>680</v>
      </c>
      <c r="B321" s="63" t="s">
        <v>76</v>
      </c>
      <c r="C321" s="37" t="s">
        <v>76</v>
      </c>
      <c r="D321" s="43" t="s">
        <v>76</v>
      </c>
      <c r="E321" s="43" t="s">
        <v>76</v>
      </c>
      <c r="F321" s="43" t="s">
        <v>76</v>
      </c>
      <c r="G321" s="44" t="s">
        <v>76</v>
      </c>
      <c r="H321" s="43" t="s">
        <v>76</v>
      </c>
      <c r="I321" s="43" t="s">
        <v>76</v>
      </c>
      <c r="J321" s="44" t="s">
        <v>76</v>
      </c>
      <c r="K321" s="66" t="s">
        <v>76</v>
      </c>
    </row>
    <row r="322" spans="1:11" ht="15" x14ac:dyDescent="0.2">
      <c r="A322" s="32" t="s">
        <v>104</v>
      </c>
      <c r="B322" s="62"/>
      <c r="C322" s="55"/>
      <c r="D322" s="41" t="s">
        <v>819</v>
      </c>
      <c r="E322" s="41" t="s">
        <v>803</v>
      </c>
      <c r="F322" s="41" t="s">
        <v>812</v>
      </c>
      <c r="G322" s="42">
        <v>0</v>
      </c>
      <c r="H322" s="41" t="s">
        <v>806</v>
      </c>
      <c r="I322" s="41" t="s">
        <v>76</v>
      </c>
      <c r="J322" s="42" t="s">
        <v>76</v>
      </c>
      <c r="K322" s="67" t="s">
        <v>76</v>
      </c>
    </row>
    <row r="323" spans="1:11" ht="15" x14ac:dyDescent="0.2">
      <c r="A323" s="36" t="s">
        <v>681</v>
      </c>
      <c r="B323" s="63" t="s">
        <v>76</v>
      </c>
      <c r="C323" s="37" t="s">
        <v>76</v>
      </c>
      <c r="D323" s="43" t="s">
        <v>76</v>
      </c>
      <c r="E323" s="43" t="s">
        <v>76</v>
      </c>
      <c r="F323" s="43" t="s">
        <v>76</v>
      </c>
      <c r="G323" s="44" t="s">
        <v>76</v>
      </c>
      <c r="H323" s="43" t="s">
        <v>76</v>
      </c>
      <c r="I323" s="43" t="s">
        <v>76</v>
      </c>
      <c r="J323" s="44" t="s">
        <v>76</v>
      </c>
      <c r="K323" s="66" t="s">
        <v>76</v>
      </c>
    </row>
    <row r="324" spans="1:11" ht="15" x14ac:dyDescent="0.2">
      <c r="A324" s="32" t="s">
        <v>683</v>
      </c>
      <c r="B324" s="62" t="s">
        <v>76</v>
      </c>
      <c r="C324" s="55" t="s">
        <v>76</v>
      </c>
      <c r="D324" s="41" t="s">
        <v>76</v>
      </c>
      <c r="E324" s="41" t="s">
        <v>76</v>
      </c>
      <c r="F324" s="41" t="s">
        <v>76</v>
      </c>
      <c r="G324" s="42" t="s">
        <v>76</v>
      </c>
      <c r="H324" s="41" t="s">
        <v>76</v>
      </c>
      <c r="I324" s="41" t="s">
        <v>76</v>
      </c>
      <c r="J324" s="42" t="s">
        <v>76</v>
      </c>
      <c r="K324" s="67" t="s">
        <v>76</v>
      </c>
    </row>
    <row r="325" spans="1:11" ht="15" x14ac:dyDescent="0.2">
      <c r="A325" s="36" t="s">
        <v>684</v>
      </c>
      <c r="B325" s="63">
        <v>1972</v>
      </c>
      <c r="C325" s="37">
        <v>1</v>
      </c>
      <c r="D325" s="43" t="s">
        <v>819</v>
      </c>
      <c r="E325" s="43" t="s">
        <v>803</v>
      </c>
      <c r="F325" s="43" t="s">
        <v>807</v>
      </c>
      <c r="G325" s="44">
        <v>2000</v>
      </c>
      <c r="H325" s="43" t="s">
        <v>806</v>
      </c>
      <c r="I325" s="43" t="s">
        <v>76</v>
      </c>
      <c r="J325" s="44" t="s">
        <v>76</v>
      </c>
      <c r="K325" s="66" t="s">
        <v>76</v>
      </c>
    </row>
    <row r="326" spans="1:11" ht="15" x14ac:dyDescent="0.2">
      <c r="A326" s="32" t="s">
        <v>685</v>
      </c>
      <c r="B326" s="62">
        <v>3800</v>
      </c>
      <c r="C326" s="55">
        <v>1</v>
      </c>
      <c r="D326" s="41" t="s">
        <v>819</v>
      </c>
      <c r="E326" s="41" t="s">
        <v>803</v>
      </c>
      <c r="F326" s="41" t="s">
        <v>807</v>
      </c>
      <c r="G326" s="42">
        <v>0</v>
      </c>
      <c r="H326" s="41" t="s">
        <v>806</v>
      </c>
      <c r="I326" s="41" t="s">
        <v>76</v>
      </c>
      <c r="J326" s="42" t="s">
        <v>76</v>
      </c>
      <c r="K326" s="67" t="s">
        <v>76</v>
      </c>
    </row>
    <row r="327" spans="1:11" ht="15" x14ac:dyDescent="0.2">
      <c r="A327" s="36" t="s">
        <v>687</v>
      </c>
      <c r="B327" s="63" t="s">
        <v>76</v>
      </c>
      <c r="C327" s="37" t="s">
        <v>76</v>
      </c>
      <c r="D327" s="43" t="s">
        <v>76</v>
      </c>
      <c r="E327" s="43" t="s">
        <v>76</v>
      </c>
      <c r="F327" s="43" t="s">
        <v>76</v>
      </c>
      <c r="G327" s="44" t="s">
        <v>76</v>
      </c>
      <c r="H327" s="43" t="s">
        <v>76</v>
      </c>
      <c r="I327" s="43" t="s">
        <v>76</v>
      </c>
      <c r="J327" s="44" t="s">
        <v>76</v>
      </c>
      <c r="K327" s="66" t="s">
        <v>76</v>
      </c>
    </row>
    <row r="328" spans="1:11" ht="15" x14ac:dyDescent="0.2">
      <c r="A328" s="32" t="s">
        <v>688</v>
      </c>
      <c r="B328" s="62" t="s">
        <v>76</v>
      </c>
      <c r="C328" s="55" t="s">
        <v>76</v>
      </c>
      <c r="D328" s="41" t="s">
        <v>76</v>
      </c>
      <c r="E328" s="41" t="s">
        <v>76</v>
      </c>
      <c r="F328" s="41" t="s">
        <v>76</v>
      </c>
      <c r="G328" s="42" t="s">
        <v>76</v>
      </c>
      <c r="H328" s="41" t="s">
        <v>76</v>
      </c>
      <c r="I328" s="41" t="s">
        <v>76</v>
      </c>
      <c r="J328" s="42" t="s">
        <v>76</v>
      </c>
      <c r="K328" s="67" t="s">
        <v>76</v>
      </c>
    </row>
    <row r="329" spans="1:11" ht="15" x14ac:dyDescent="0.2">
      <c r="A329" s="36" t="s">
        <v>690</v>
      </c>
      <c r="B329" s="63" t="s">
        <v>76</v>
      </c>
      <c r="C329" s="37" t="s">
        <v>76</v>
      </c>
      <c r="D329" s="43" t="s">
        <v>76</v>
      </c>
      <c r="E329" s="43" t="s">
        <v>76</v>
      </c>
      <c r="F329" s="43" t="s">
        <v>76</v>
      </c>
      <c r="G329" s="44" t="s">
        <v>76</v>
      </c>
      <c r="H329" s="43" t="s">
        <v>76</v>
      </c>
      <c r="I329" s="43" t="s">
        <v>76</v>
      </c>
      <c r="J329" s="44" t="s">
        <v>76</v>
      </c>
      <c r="K329" s="66" t="s">
        <v>76</v>
      </c>
    </row>
    <row r="330" spans="1:11" ht="15" x14ac:dyDescent="0.2">
      <c r="A330" s="32" t="s">
        <v>692</v>
      </c>
      <c r="B330" s="62" t="s">
        <v>76</v>
      </c>
      <c r="C330" s="55" t="s">
        <v>76</v>
      </c>
      <c r="D330" s="41" t="s">
        <v>76</v>
      </c>
      <c r="E330" s="41" t="s">
        <v>76</v>
      </c>
      <c r="F330" s="41" t="s">
        <v>76</v>
      </c>
      <c r="G330" s="42" t="s">
        <v>76</v>
      </c>
      <c r="H330" s="41" t="s">
        <v>76</v>
      </c>
      <c r="I330" s="41" t="s">
        <v>76</v>
      </c>
      <c r="J330" s="42" t="s">
        <v>76</v>
      </c>
      <c r="K330" s="67" t="s">
        <v>76</v>
      </c>
    </row>
    <row r="331" spans="1:11" ht="15" x14ac:dyDescent="0.2">
      <c r="A331" s="36" t="s">
        <v>694</v>
      </c>
      <c r="B331" s="63" t="s">
        <v>76</v>
      </c>
      <c r="C331" s="37" t="s">
        <v>76</v>
      </c>
      <c r="D331" s="43" t="s">
        <v>76</v>
      </c>
      <c r="E331" s="43" t="s">
        <v>76</v>
      </c>
      <c r="F331" s="43" t="s">
        <v>76</v>
      </c>
      <c r="G331" s="44" t="s">
        <v>76</v>
      </c>
      <c r="H331" s="43" t="s">
        <v>76</v>
      </c>
      <c r="I331" s="43" t="s">
        <v>76</v>
      </c>
      <c r="J331" s="44" t="s">
        <v>76</v>
      </c>
      <c r="K331" s="66" t="s">
        <v>76</v>
      </c>
    </row>
    <row r="332" spans="1:11" ht="15" x14ac:dyDescent="0.2">
      <c r="A332" s="32" t="s">
        <v>696</v>
      </c>
      <c r="B332" s="62" t="s">
        <v>76</v>
      </c>
      <c r="C332" s="55" t="s">
        <v>76</v>
      </c>
      <c r="D332" s="41" t="s">
        <v>76</v>
      </c>
      <c r="E332" s="41" t="s">
        <v>76</v>
      </c>
      <c r="F332" s="41" t="s">
        <v>76</v>
      </c>
      <c r="G332" s="42" t="s">
        <v>76</v>
      </c>
      <c r="H332" s="41" t="s">
        <v>76</v>
      </c>
      <c r="I332" s="41" t="s">
        <v>76</v>
      </c>
      <c r="J332" s="42" t="s">
        <v>76</v>
      </c>
      <c r="K332" s="67" t="s">
        <v>76</v>
      </c>
    </row>
    <row r="333" spans="1:11" ht="15" x14ac:dyDescent="0.2">
      <c r="A333" s="36" t="s">
        <v>105</v>
      </c>
      <c r="B333" s="63">
        <v>1500</v>
      </c>
      <c r="C333" s="37">
        <v>1</v>
      </c>
      <c r="D333" s="43" t="s">
        <v>818</v>
      </c>
      <c r="E333" s="43" t="s">
        <v>803</v>
      </c>
      <c r="F333" s="43" t="s">
        <v>812</v>
      </c>
      <c r="G333" s="44">
        <v>0</v>
      </c>
      <c r="H333" s="43" t="s">
        <v>813</v>
      </c>
      <c r="I333" s="43" t="s">
        <v>76</v>
      </c>
      <c r="J333" s="44" t="s">
        <v>76</v>
      </c>
      <c r="K333" s="66" t="s">
        <v>76</v>
      </c>
    </row>
    <row r="334" spans="1:11" ht="15" x14ac:dyDescent="0.2">
      <c r="A334" s="32" t="s">
        <v>699</v>
      </c>
      <c r="B334" s="62">
        <v>2879</v>
      </c>
      <c r="C334" s="55">
        <v>2</v>
      </c>
      <c r="D334" s="41" t="s">
        <v>818</v>
      </c>
      <c r="E334" s="41" t="s">
        <v>803</v>
      </c>
      <c r="F334" s="41" t="s">
        <v>812</v>
      </c>
      <c r="G334" s="42">
        <v>0</v>
      </c>
      <c r="H334" s="41" t="s">
        <v>813</v>
      </c>
      <c r="I334" s="41" t="s">
        <v>76</v>
      </c>
      <c r="J334" s="42" t="s">
        <v>76</v>
      </c>
      <c r="K334" s="67" t="s">
        <v>76</v>
      </c>
    </row>
    <row r="335" spans="1:11" ht="15" x14ac:dyDescent="0.2">
      <c r="A335" s="36" t="s">
        <v>700</v>
      </c>
      <c r="B335" s="63"/>
      <c r="C335" s="37"/>
      <c r="D335" s="43" t="s">
        <v>819</v>
      </c>
      <c r="E335" s="43" t="s">
        <v>803</v>
      </c>
      <c r="F335" s="43" t="s">
        <v>807</v>
      </c>
      <c r="G335" s="44">
        <v>0</v>
      </c>
      <c r="H335" s="43" t="s">
        <v>806</v>
      </c>
      <c r="I335" s="43" t="s">
        <v>76</v>
      </c>
      <c r="J335" s="44" t="s">
        <v>76</v>
      </c>
      <c r="K335" s="66" t="s">
        <v>76</v>
      </c>
    </row>
    <row r="336" spans="1:11" ht="15" x14ac:dyDescent="0.2">
      <c r="A336" s="32" t="s">
        <v>106</v>
      </c>
      <c r="B336" s="62">
        <v>27116</v>
      </c>
      <c r="C336" s="55">
        <v>1</v>
      </c>
      <c r="D336" s="41" t="s">
        <v>819</v>
      </c>
      <c r="E336" s="41" t="s">
        <v>803</v>
      </c>
      <c r="F336" s="41" t="s">
        <v>807</v>
      </c>
      <c r="G336" s="42">
        <v>0</v>
      </c>
      <c r="H336" s="41" t="s">
        <v>806</v>
      </c>
      <c r="I336" s="41" t="s">
        <v>76</v>
      </c>
      <c r="J336" s="42" t="s">
        <v>76</v>
      </c>
      <c r="K336" s="67" t="s">
        <v>76</v>
      </c>
    </row>
    <row r="337" spans="1:11" ht="15" x14ac:dyDescent="0.2">
      <c r="A337" s="36" t="s">
        <v>702</v>
      </c>
      <c r="B337" s="63"/>
      <c r="C337" s="37"/>
      <c r="D337" s="43" t="s">
        <v>819</v>
      </c>
      <c r="E337" s="43" t="s">
        <v>803</v>
      </c>
      <c r="F337" s="43" t="s">
        <v>812</v>
      </c>
      <c r="G337" s="44">
        <v>0</v>
      </c>
      <c r="H337" s="43" t="s">
        <v>813</v>
      </c>
      <c r="I337" s="43" t="s">
        <v>76</v>
      </c>
      <c r="J337" s="44" t="s">
        <v>76</v>
      </c>
      <c r="K337" s="66" t="s">
        <v>76</v>
      </c>
    </row>
    <row r="338" spans="1:11" ht="15" x14ac:dyDescent="0.2">
      <c r="A338" s="32" t="s">
        <v>703</v>
      </c>
      <c r="B338" s="62" t="s">
        <v>76</v>
      </c>
      <c r="C338" s="55" t="s">
        <v>76</v>
      </c>
      <c r="D338" s="41" t="s">
        <v>76</v>
      </c>
      <c r="E338" s="41" t="s">
        <v>76</v>
      </c>
      <c r="F338" s="41" t="s">
        <v>76</v>
      </c>
      <c r="G338" s="42" t="s">
        <v>76</v>
      </c>
      <c r="H338" s="41" t="s">
        <v>76</v>
      </c>
      <c r="I338" s="41" t="s">
        <v>76</v>
      </c>
      <c r="J338" s="42" t="s">
        <v>76</v>
      </c>
      <c r="K338" s="67" t="s">
        <v>76</v>
      </c>
    </row>
    <row r="339" spans="1:11" ht="15" x14ac:dyDescent="0.2">
      <c r="A339" s="36" t="s">
        <v>704</v>
      </c>
      <c r="B339" s="63">
        <v>3175</v>
      </c>
      <c r="C339" s="37">
        <v>1</v>
      </c>
      <c r="D339" s="43" t="s">
        <v>819</v>
      </c>
      <c r="E339" s="43" t="s">
        <v>803</v>
      </c>
      <c r="F339" s="43" t="s">
        <v>807</v>
      </c>
      <c r="G339" s="44">
        <v>0</v>
      </c>
      <c r="H339" s="43" t="s">
        <v>817</v>
      </c>
      <c r="I339" s="43" t="s">
        <v>76</v>
      </c>
      <c r="J339" s="44" t="s">
        <v>76</v>
      </c>
      <c r="K339" s="66" t="s">
        <v>76</v>
      </c>
    </row>
    <row r="340" spans="1:11" ht="15" x14ac:dyDescent="0.2">
      <c r="A340" s="32" t="s">
        <v>707</v>
      </c>
      <c r="B340" s="62">
        <v>165000</v>
      </c>
      <c r="C340" s="55">
        <v>1</v>
      </c>
      <c r="D340" s="41" t="s">
        <v>819</v>
      </c>
      <c r="E340" s="41" t="s">
        <v>803</v>
      </c>
      <c r="F340" s="41" t="s">
        <v>804</v>
      </c>
      <c r="G340" s="42">
        <v>0</v>
      </c>
      <c r="H340" s="41" t="s">
        <v>806</v>
      </c>
      <c r="I340" s="41" t="s">
        <v>76</v>
      </c>
      <c r="J340" s="42" t="s">
        <v>76</v>
      </c>
      <c r="K340" s="67" t="s">
        <v>76</v>
      </c>
    </row>
    <row r="341" spans="1:11" ht="15" x14ac:dyDescent="0.2">
      <c r="A341" s="36" t="s">
        <v>107</v>
      </c>
      <c r="B341" s="63"/>
      <c r="C341" s="37"/>
      <c r="D341" s="43" t="s">
        <v>818</v>
      </c>
      <c r="E341" s="43" t="s">
        <v>803</v>
      </c>
      <c r="F341" s="43" t="s">
        <v>812</v>
      </c>
      <c r="G341" s="44">
        <v>0</v>
      </c>
      <c r="H341" s="43" t="s">
        <v>813</v>
      </c>
      <c r="I341" s="43" t="s">
        <v>76</v>
      </c>
      <c r="J341" s="44" t="s">
        <v>76</v>
      </c>
      <c r="K341" s="66" t="s">
        <v>76</v>
      </c>
    </row>
    <row r="342" spans="1:11" ht="15" x14ac:dyDescent="0.2">
      <c r="A342" s="32" t="s">
        <v>711</v>
      </c>
      <c r="B342" s="62" t="s">
        <v>76</v>
      </c>
      <c r="C342" s="55" t="s">
        <v>76</v>
      </c>
      <c r="D342" s="41" t="s">
        <v>76</v>
      </c>
      <c r="E342" s="41" t="s">
        <v>76</v>
      </c>
      <c r="F342" s="41" t="s">
        <v>76</v>
      </c>
      <c r="G342" s="42" t="s">
        <v>76</v>
      </c>
      <c r="H342" s="41" t="s">
        <v>76</v>
      </c>
      <c r="I342" s="41" t="s">
        <v>76</v>
      </c>
      <c r="J342" s="42" t="s">
        <v>76</v>
      </c>
      <c r="K342" s="67" t="s">
        <v>76</v>
      </c>
    </row>
    <row r="343" spans="1:11" ht="15" x14ac:dyDescent="0.2">
      <c r="A343" s="36" t="s">
        <v>713</v>
      </c>
      <c r="B343" s="63" t="s">
        <v>76</v>
      </c>
      <c r="C343" s="37" t="s">
        <v>76</v>
      </c>
      <c r="D343" s="43" t="s">
        <v>76</v>
      </c>
      <c r="E343" s="43" t="s">
        <v>76</v>
      </c>
      <c r="F343" s="43" t="s">
        <v>76</v>
      </c>
      <c r="G343" s="44" t="s">
        <v>76</v>
      </c>
      <c r="H343" s="43" t="s">
        <v>76</v>
      </c>
      <c r="I343" s="43" t="s">
        <v>76</v>
      </c>
      <c r="J343" s="44" t="s">
        <v>76</v>
      </c>
      <c r="K343" s="66" t="s">
        <v>76</v>
      </c>
    </row>
    <row r="344" spans="1:11" ht="15" x14ac:dyDescent="0.2">
      <c r="A344" s="32" t="s">
        <v>715</v>
      </c>
      <c r="B344" s="62" t="s">
        <v>76</v>
      </c>
      <c r="C344" s="55" t="s">
        <v>76</v>
      </c>
      <c r="D344" s="41" t="s">
        <v>76</v>
      </c>
      <c r="E344" s="41" t="s">
        <v>76</v>
      </c>
      <c r="F344" s="41" t="s">
        <v>76</v>
      </c>
      <c r="G344" s="42" t="s">
        <v>76</v>
      </c>
      <c r="H344" s="41" t="s">
        <v>76</v>
      </c>
      <c r="I344" s="41" t="s">
        <v>76</v>
      </c>
      <c r="J344" s="42" t="s">
        <v>76</v>
      </c>
      <c r="K344" s="67" t="s">
        <v>76</v>
      </c>
    </row>
    <row r="345" spans="1:11" ht="15" x14ac:dyDescent="0.2">
      <c r="A345" s="36" t="s">
        <v>717</v>
      </c>
      <c r="B345" s="63" t="s">
        <v>76</v>
      </c>
      <c r="C345" s="37" t="s">
        <v>76</v>
      </c>
      <c r="D345" s="43" t="s">
        <v>76</v>
      </c>
      <c r="E345" s="43" t="s">
        <v>76</v>
      </c>
      <c r="F345" s="43" t="s">
        <v>76</v>
      </c>
      <c r="G345" s="44" t="s">
        <v>76</v>
      </c>
      <c r="H345" s="43" t="s">
        <v>76</v>
      </c>
      <c r="I345" s="43" t="s">
        <v>76</v>
      </c>
      <c r="J345" s="44" t="s">
        <v>76</v>
      </c>
      <c r="K345" s="66" t="s">
        <v>76</v>
      </c>
    </row>
    <row r="346" spans="1:11" ht="15" x14ac:dyDescent="0.2">
      <c r="A346" s="32" t="s">
        <v>719</v>
      </c>
      <c r="B346" s="62">
        <v>6680</v>
      </c>
      <c r="C346" s="55">
        <v>1</v>
      </c>
      <c r="D346" s="41" t="s">
        <v>819</v>
      </c>
      <c r="E346" s="41" t="s">
        <v>803</v>
      </c>
      <c r="F346" s="41" t="s">
        <v>807</v>
      </c>
      <c r="G346" s="42">
        <v>0</v>
      </c>
      <c r="H346" s="41" t="s">
        <v>806</v>
      </c>
      <c r="I346" s="41" t="s">
        <v>76</v>
      </c>
      <c r="J346" s="42" t="s">
        <v>76</v>
      </c>
      <c r="K346" s="67" t="s">
        <v>76</v>
      </c>
    </row>
    <row r="347" spans="1:11" ht="15" x14ac:dyDescent="0.2">
      <c r="A347" s="36" t="s">
        <v>722</v>
      </c>
      <c r="B347" s="63">
        <v>1635</v>
      </c>
      <c r="C347" s="37">
        <v>1</v>
      </c>
      <c r="D347" s="43" t="s">
        <v>819</v>
      </c>
      <c r="E347" s="43" t="s">
        <v>803</v>
      </c>
      <c r="F347" s="43" t="s">
        <v>812</v>
      </c>
      <c r="G347" s="44">
        <v>0</v>
      </c>
      <c r="H347" s="43" t="s">
        <v>813</v>
      </c>
      <c r="I347" s="43" t="s">
        <v>76</v>
      </c>
      <c r="J347" s="44" t="s">
        <v>76</v>
      </c>
      <c r="K347" s="66" t="s">
        <v>76</v>
      </c>
    </row>
    <row r="348" spans="1:11" ht="15" x14ac:dyDescent="0.2">
      <c r="A348" s="32" t="s">
        <v>724</v>
      </c>
      <c r="B348" s="62" t="s">
        <v>76</v>
      </c>
      <c r="C348" s="55" t="s">
        <v>76</v>
      </c>
      <c r="D348" s="41" t="s">
        <v>76</v>
      </c>
      <c r="E348" s="41" t="s">
        <v>76</v>
      </c>
      <c r="F348" s="41" t="s">
        <v>76</v>
      </c>
      <c r="G348" s="42" t="s">
        <v>76</v>
      </c>
      <c r="H348" s="41" t="s">
        <v>76</v>
      </c>
      <c r="I348" s="41" t="s">
        <v>76</v>
      </c>
      <c r="J348" s="42" t="s">
        <v>76</v>
      </c>
      <c r="K348" s="67" t="s">
        <v>76</v>
      </c>
    </row>
    <row r="349" spans="1:11" ht="15" x14ac:dyDescent="0.2">
      <c r="A349" s="36" t="s">
        <v>725</v>
      </c>
      <c r="B349" s="63" t="s">
        <v>76</v>
      </c>
      <c r="C349" s="37" t="s">
        <v>76</v>
      </c>
      <c r="D349" s="43" t="s">
        <v>76</v>
      </c>
      <c r="E349" s="43" t="s">
        <v>76</v>
      </c>
      <c r="F349" s="43" t="s">
        <v>76</v>
      </c>
      <c r="G349" s="44" t="s">
        <v>76</v>
      </c>
      <c r="H349" s="43" t="s">
        <v>76</v>
      </c>
      <c r="I349" s="43" t="s">
        <v>76</v>
      </c>
      <c r="J349" s="44" t="s">
        <v>76</v>
      </c>
      <c r="K349" s="66" t="s">
        <v>76</v>
      </c>
    </row>
    <row r="350" spans="1:11" ht="15" x14ac:dyDescent="0.2">
      <c r="A350" s="32" t="s">
        <v>727</v>
      </c>
      <c r="B350" s="62" t="s">
        <v>76</v>
      </c>
      <c r="C350" s="55" t="s">
        <v>76</v>
      </c>
      <c r="D350" s="41" t="s">
        <v>76</v>
      </c>
      <c r="E350" s="41" t="s">
        <v>76</v>
      </c>
      <c r="F350" s="41" t="s">
        <v>76</v>
      </c>
      <c r="G350" s="42" t="s">
        <v>76</v>
      </c>
      <c r="H350" s="41" t="s">
        <v>76</v>
      </c>
      <c r="I350" s="41" t="s">
        <v>76</v>
      </c>
      <c r="J350" s="42" t="s">
        <v>76</v>
      </c>
      <c r="K350" s="67" t="s">
        <v>76</v>
      </c>
    </row>
    <row r="351" spans="1:11" ht="15" x14ac:dyDescent="0.2">
      <c r="A351" s="36" t="s">
        <v>729</v>
      </c>
      <c r="B351" s="63" t="s">
        <v>76</v>
      </c>
      <c r="C351" s="37" t="s">
        <v>76</v>
      </c>
      <c r="D351" s="43" t="s">
        <v>76</v>
      </c>
      <c r="E351" s="43" t="s">
        <v>76</v>
      </c>
      <c r="F351" s="43" t="s">
        <v>76</v>
      </c>
      <c r="G351" s="44" t="s">
        <v>76</v>
      </c>
      <c r="H351" s="43" t="s">
        <v>76</v>
      </c>
      <c r="I351" s="43" t="s">
        <v>76</v>
      </c>
      <c r="J351" s="44" t="s">
        <v>76</v>
      </c>
      <c r="K351" s="66" t="s">
        <v>76</v>
      </c>
    </row>
    <row r="352" spans="1:11" ht="15" x14ac:dyDescent="0.2">
      <c r="A352" s="32" t="s">
        <v>731</v>
      </c>
      <c r="B352" s="62" t="s">
        <v>76</v>
      </c>
      <c r="C352" s="55" t="s">
        <v>76</v>
      </c>
      <c r="D352" s="41" t="s">
        <v>76</v>
      </c>
      <c r="E352" s="41" t="s">
        <v>76</v>
      </c>
      <c r="F352" s="41" t="s">
        <v>76</v>
      </c>
      <c r="G352" s="42" t="s">
        <v>76</v>
      </c>
      <c r="H352" s="41" t="s">
        <v>76</v>
      </c>
      <c r="I352" s="41" t="s">
        <v>76</v>
      </c>
      <c r="J352" s="42" t="s">
        <v>76</v>
      </c>
      <c r="K352" s="67" t="s">
        <v>76</v>
      </c>
    </row>
    <row r="353" spans="1:11" ht="15" x14ac:dyDescent="0.2">
      <c r="A353" s="36" t="s">
        <v>732</v>
      </c>
      <c r="B353" s="63" t="s">
        <v>76</v>
      </c>
      <c r="C353" s="37" t="s">
        <v>76</v>
      </c>
      <c r="D353" s="43" t="s">
        <v>76</v>
      </c>
      <c r="E353" s="43" t="s">
        <v>76</v>
      </c>
      <c r="F353" s="43" t="s">
        <v>76</v>
      </c>
      <c r="G353" s="44" t="s">
        <v>76</v>
      </c>
      <c r="H353" s="43" t="s">
        <v>76</v>
      </c>
      <c r="I353" s="43" t="s">
        <v>76</v>
      </c>
      <c r="J353" s="44" t="s">
        <v>76</v>
      </c>
      <c r="K353" s="66" t="s">
        <v>76</v>
      </c>
    </row>
    <row r="354" spans="1:11" ht="15" x14ac:dyDescent="0.2">
      <c r="A354" s="32" t="s">
        <v>108</v>
      </c>
      <c r="B354" s="62" t="s">
        <v>76</v>
      </c>
      <c r="C354" s="55" t="s">
        <v>76</v>
      </c>
      <c r="D354" s="41" t="s">
        <v>76</v>
      </c>
      <c r="E354" s="41" t="s">
        <v>76</v>
      </c>
      <c r="F354" s="41" t="s">
        <v>76</v>
      </c>
      <c r="G354" s="42" t="s">
        <v>76</v>
      </c>
      <c r="H354" s="41" t="s">
        <v>76</v>
      </c>
      <c r="I354" s="41" t="s">
        <v>76</v>
      </c>
      <c r="J354" s="42" t="s">
        <v>76</v>
      </c>
      <c r="K354" s="67" t="s">
        <v>76</v>
      </c>
    </row>
    <row r="355" spans="1:11" ht="15" x14ac:dyDescent="0.2">
      <c r="A355" s="36" t="s">
        <v>735</v>
      </c>
      <c r="B355" s="63" t="s">
        <v>76</v>
      </c>
      <c r="C355" s="37" t="s">
        <v>76</v>
      </c>
      <c r="D355" s="43" t="s">
        <v>76</v>
      </c>
      <c r="E355" s="43" t="s">
        <v>76</v>
      </c>
      <c r="F355" s="43" t="s">
        <v>76</v>
      </c>
      <c r="G355" s="44" t="s">
        <v>76</v>
      </c>
      <c r="H355" s="43" t="s">
        <v>76</v>
      </c>
      <c r="I355" s="43" t="s">
        <v>76</v>
      </c>
      <c r="J355" s="44" t="s">
        <v>76</v>
      </c>
      <c r="K355" s="66" t="s">
        <v>76</v>
      </c>
    </row>
    <row r="356" spans="1:11" ht="15" x14ac:dyDescent="0.2">
      <c r="A356" s="32" t="s">
        <v>737</v>
      </c>
      <c r="B356" s="62"/>
      <c r="C356" s="55"/>
      <c r="D356" s="41" t="s">
        <v>819</v>
      </c>
      <c r="E356" s="41" t="s">
        <v>803</v>
      </c>
      <c r="F356" s="41" t="s">
        <v>812</v>
      </c>
      <c r="G356" s="42">
        <v>0</v>
      </c>
      <c r="H356" s="41" t="s">
        <v>806</v>
      </c>
      <c r="I356" s="41" t="s">
        <v>76</v>
      </c>
      <c r="J356" s="42" t="s">
        <v>76</v>
      </c>
      <c r="K356" s="67" t="s">
        <v>76</v>
      </c>
    </row>
    <row r="357" spans="1:11" ht="15" x14ac:dyDescent="0.2">
      <c r="A357" s="36" t="s">
        <v>740</v>
      </c>
      <c r="B357" s="63" t="s">
        <v>76</v>
      </c>
      <c r="C357" s="37" t="s">
        <v>76</v>
      </c>
      <c r="D357" s="43" t="s">
        <v>76</v>
      </c>
      <c r="E357" s="43" t="s">
        <v>76</v>
      </c>
      <c r="F357" s="43" t="s">
        <v>76</v>
      </c>
      <c r="G357" s="44" t="s">
        <v>76</v>
      </c>
      <c r="H357" s="43" t="s">
        <v>76</v>
      </c>
      <c r="I357" s="43" t="s">
        <v>76</v>
      </c>
      <c r="J357" s="44" t="s">
        <v>76</v>
      </c>
      <c r="K357" s="66" t="s">
        <v>76</v>
      </c>
    </row>
    <row r="358" spans="1:11" ht="15" x14ac:dyDescent="0.2">
      <c r="A358" s="32" t="s">
        <v>741</v>
      </c>
      <c r="B358" s="62" t="s">
        <v>76</v>
      </c>
      <c r="C358" s="55" t="s">
        <v>76</v>
      </c>
      <c r="D358" s="41" t="s">
        <v>76</v>
      </c>
      <c r="E358" s="41" t="s">
        <v>76</v>
      </c>
      <c r="F358" s="41" t="s">
        <v>76</v>
      </c>
      <c r="G358" s="42" t="s">
        <v>76</v>
      </c>
      <c r="H358" s="41" t="s">
        <v>76</v>
      </c>
      <c r="I358" s="41" t="s">
        <v>76</v>
      </c>
      <c r="J358" s="42" t="s">
        <v>76</v>
      </c>
      <c r="K358" s="67" t="s">
        <v>76</v>
      </c>
    </row>
    <row r="359" spans="1:11" ht="15" x14ac:dyDescent="0.2">
      <c r="A359" s="36" t="s">
        <v>743</v>
      </c>
      <c r="B359" s="63" t="s">
        <v>76</v>
      </c>
      <c r="C359" s="37" t="s">
        <v>76</v>
      </c>
      <c r="D359" s="43" t="s">
        <v>76</v>
      </c>
      <c r="E359" s="43" t="s">
        <v>76</v>
      </c>
      <c r="F359" s="43" t="s">
        <v>76</v>
      </c>
      <c r="G359" s="44" t="s">
        <v>76</v>
      </c>
      <c r="H359" s="43" t="s">
        <v>76</v>
      </c>
      <c r="I359" s="43" t="s">
        <v>76</v>
      </c>
      <c r="J359" s="44" t="s">
        <v>76</v>
      </c>
      <c r="K359" s="66" t="s">
        <v>76</v>
      </c>
    </row>
    <row r="360" spans="1:11" ht="15" x14ac:dyDescent="0.2">
      <c r="A360" s="32" t="s">
        <v>745</v>
      </c>
      <c r="B360" s="62" t="s">
        <v>76</v>
      </c>
      <c r="C360" s="55" t="s">
        <v>76</v>
      </c>
      <c r="D360" s="41" t="s">
        <v>76</v>
      </c>
      <c r="E360" s="41" t="s">
        <v>76</v>
      </c>
      <c r="F360" s="41" t="s">
        <v>76</v>
      </c>
      <c r="G360" s="42" t="s">
        <v>76</v>
      </c>
      <c r="H360" s="41" t="s">
        <v>76</v>
      </c>
      <c r="I360" s="41" t="s">
        <v>76</v>
      </c>
      <c r="J360" s="42" t="s">
        <v>76</v>
      </c>
      <c r="K360" s="67" t="s">
        <v>76</v>
      </c>
    </row>
    <row r="361" spans="1:11" ht="15" x14ac:dyDescent="0.2">
      <c r="A361" s="36" t="s">
        <v>747</v>
      </c>
      <c r="B361" s="63" t="s">
        <v>76</v>
      </c>
      <c r="C361" s="37" t="s">
        <v>76</v>
      </c>
      <c r="D361" s="43" t="s">
        <v>76</v>
      </c>
      <c r="E361" s="43" t="s">
        <v>76</v>
      </c>
      <c r="F361" s="43" t="s">
        <v>76</v>
      </c>
      <c r="G361" s="44" t="s">
        <v>76</v>
      </c>
      <c r="H361" s="43" t="s">
        <v>76</v>
      </c>
      <c r="I361" s="43" t="s">
        <v>76</v>
      </c>
      <c r="J361" s="44" t="s">
        <v>76</v>
      </c>
      <c r="K361" s="66" t="s">
        <v>76</v>
      </c>
    </row>
    <row r="362" spans="1:11" ht="15" x14ac:dyDescent="0.2">
      <c r="A362" s="32" t="s">
        <v>750</v>
      </c>
      <c r="B362" s="62" t="s">
        <v>76</v>
      </c>
      <c r="C362" s="55" t="s">
        <v>76</v>
      </c>
      <c r="D362" s="41" t="s">
        <v>76</v>
      </c>
      <c r="E362" s="41" t="s">
        <v>76</v>
      </c>
      <c r="F362" s="41" t="s">
        <v>76</v>
      </c>
      <c r="G362" s="42" t="s">
        <v>76</v>
      </c>
      <c r="H362" s="41" t="s">
        <v>76</v>
      </c>
      <c r="I362" s="41" t="s">
        <v>76</v>
      </c>
      <c r="J362" s="42" t="s">
        <v>76</v>
      </c>
      <c r="K362" s="67" t="s">
        <v>76</v>
      </c>
    </row>
    <row r="363" spans="1:11" ht="15" x14ac:dyDescent="0.2">
      <c r="A363" s="36" t="s">
        <v>753</v>
      </c>
      <c r="B363" s="63" t="s">
        <v>76</v>
      </c>
      <c r="C363" s="37" t="s">
        <v>76</v>
      </c>
      <c r="D363" s="43" t="s">
        <v>76</v>
      </c>
      <c r="E363" s="43" t="s">
        <v>76</v>
      </c>
      <c r="F363" s="43" t="s">
        <v>76</v>
      </c>
      <c r="G363" s="44" t="s">
        <v>76</v>
      </c>
      <c r="H363" s="43" t="s">
        <v>76</v>
      </c>
      <c r="I363" s="43" t="s">
        <v>76</v>
      </c>
      <c r="J363" s="44" t="s">
        <v>76</v>
      </c>
      <c r="K363" s="66" t="s">
        <v>76</v>
      </c>
    </row>
    <row r="364" spans="1:11" ht="15" x14ac:dyDescent="0.2">
      <c r="A364" s="32" t="s">
        <v>754</v>
      </c>
      <c r="B364" s="62" t="s">
        <v>76</v>
      </c>
      <c r="C364" s="55" t="s">
        <v>76</v>
      </c>
      <c r="D364" s="41" t="s">
        <v>76</v>
      </c>
      <c r="E364" s="41" t="s">
        <v>76</v>
      </c>
      <c r="F364" s="41" t="s">
        <v>76</v>
      </c>
      <c r="G364" s="42" t="s">
        <v>76</v>
      </c>
      <c r="H364" s="41" t="s">
        <v>76</v>
      </c>
      <c r="I364" s="41" t="s">
        <v>76</v>
      </c>
      <c r="J364" s="42" t="s">
        <v>76</v>
      </c>
      <c r="K364" s="67" t="s">
        <v>76</v>
      </c>
    </row>
    <row r="365" spans="1:11" ht="15" x14ac:dyDescent="0.2">
      <c r="A365" s="36" t="s">
        <v>755</v>
      </c>
      <c r="B365" s="63" t="s">
        <v>76</v>
      </c>
      <c r="C365" s="37" t="s">
        <v>76</v>
      </c>
      <c r="D365" s="43" t="s">
        <v>76</v>
      </c>
      <c r="E365" s="43" t="s">
        <v>76</v>
      </c>
      <c r="F365" s="43" t="s">
        <v>76</v>
      </c>
      <c r="G365" s="44" t="s">
        <v>76</v>
      </c>
      <c r="H365" s="43" t="s">
        <v>76</v>
      </c>
      <c r="I365" s="43" t="s">
        <v>76</v>
      </c>
      <c r="J365" s="44" t="s">
        <v>76</v>
      </c>
      <c r="K365" s="66" t="s">
        <v>76</v>
      </c>
    </row>
    <row r="366" spans="1:11" ht="15" x14ac:dyDescent="0.2">
      <c r="A366" s="32" t="s">
        <v>757</v>
      </c>
      <c r="B366" s="62" t="s">
        <v>76</v>
      </c>
      <c r="C366" s="55" t="s">
        <v>76</v>
      </c>
      <c r="D366" s="41" t="s">
        <v>76</v>
      </c>
      <c r="E366" s="41" t="s">
        <v>76</v>
      </c>
      <c r="F366" s="41" t="s">
        <v>76</v>
      </c>
      <c r="G366" s="42" t="s">
        <v>76</v>
      </c>
      <c r="H366" s="41" t="s">
        <v>76</v>
      </c>
      <c r="I366" s="41" t="s">
        <v>76</v>
      </c>
      <c r="J366" s="42" t="s">
        <v>76</v>
      </c>
      <c r="K366" s="67" t="s">
        <v>76</v>
      </c>
    </row>
    <row r="367" spans="1:11" ht="15" x14ac:dyDescent="0.2">
      <c r="A367" s="36" t="s">
        <v>759</v>
      </c>
      <c r="B367" s="63" t="s">
        <v>76</v>
      </c>
      <c r="C367" s="37" t="s">
        <v>76</v>
      </c>
      <c r="D367" s="43" t="s">
        <v>76</v>
      </c>
      <c r="E367" s="43" t="s">
        <v>76</v>
      </c>
      <c r="F367" s="43" t="s">
        <v>76</v>
      </c>
      <c r="G367" s="44" t="s">
        <v>76</v>
      </c>
      <c r="H367" s="43" t="s">
        <v>76</v>
      </c>
      <c r="I367" s="43" t="s">
        <v>76</v>
      </c>
      <c r="J367" s="44" t="s">
        <v>76</v>
      </c>
      <c r="K367" s="66" t="s">
        <v>76</v>
      </c>
    </row>
    <row r="368" spans="1:11" ht="15" x14ac:dyDescent="0.2">
      <c r="A368" s="32" t="s">
        <v>109</v>
      </c>
      <c r="B368" s="62"/>
      <c r="C368" s="55"/>
      <c r="D368" s="41" t="s">
        <v>819</v>
      </c>
      <c r="E368" s="41" t="s">
        <v>803</v>
      </c>
      <c r="F368" s="41" t="s">
        <v>812</v>
      </c>
      <c r="G368" s="42">
        <v>0</v>
      </c>
      <c r="H368" s="41" t="s">
        <v>813</v>
      </c>
      <c r="I368" s="41" t="s">
        <v>76</v>
      </c>
      <c r="J368" s="42" t="s">
        <v>76</v>
      </c>
      <c r="K368" s="67" t="s">
        <v>76</v>
      </c>
    </row>
    <row r="369" spans="1:11" ht="15" x14ac:dyDescent="0.2">
      <c r="A369" s="36" t="s">
        <v>761</v>
      </c>
      <c r="B369" s="63" t="s">
        <v>76</v>
      </c>
      <c r="C369" s="37" t="s">
        <v>76</v>
      </c>
      <c r="D369" s="43" t="s">
        <v>76</v>
      </c>
      <c r="E369" s="43" t="s">
        <v>76</v>
      </c>
      <c r="F369" s="43" t="s">
        <v>76</v>
      </c>
      <c r="G369" s="44" t="s">
        <v>76</v>
      </c>
      <c r="H369" s="43" t="s">
        <v>76</v>
      </c>
      <c r="I369" s="43" t="s">
        <v>76</v>
      </c>
      <c r="J369" s="44" t="s">
        <v>76</v>
      </c>
      <c r="K369" s="66" t="s">
        <v>76</v>
      </c>
    </row>
    <row r="370" spans="1:11" ht="15" x14ac:dyDescent="0.2">
      <c r="A370" s="32" t="s">
        <v>762</v>
      </c>
      <c r="B370" s="62" t="s">
        <v>76</v>
      </c>
      <c r="C370" s="55" t="s">
        <v>76</v>
      </c>
      <c r="D370" s="41" t="s">
        <v>76</v>
      </c>
      <c r="E370" s="41" t="s">
        <v>76</v>
      </c>
      <c r="F370" s="41" t="s">
        <v>76</v>
      </c>
      <c r="G370" s="42" t="s">
        <v>76</v>
      </c>
      <c r="H370" s="41" t="s">
        <v>76</v>
      </c>
      <c r="I370" s="41" t="s">
        <v>76</v>
      </c>
      <c r="J370" s="42" t="s">
        <v>76</v>
      </c>
      <c r="K370" s="67" t="s">
        <v>76</v>
      </c>
    </row>
    <row r="371" spans="1:11" ht="15" x14ac:dyDescent="0.2">
      <c r="A371" s="36" t="s">
        <v>763</v>
      </c>
      <c r="B371" s="63" t="s">
        <v>76</v>
      </c>
      <c r="C371" s="37" t="s">
        <v>76</v>
      </c>
      <c r="D371" s="43" t="s">
        <v>76</v>
      </c>
      <c r="E371" s="43" t="s">
        <v>76</v>
      </c>
      <c r="F371" s="43" t="s">
        <v>76</v>
      </c>
      <c r="G371" s="44" t="s">
        <v>76</v>
      </c>
      <c r="H371" s="43" t="s">
        <v>76</v>
      </c>
      <c r="I371" s="43" t="s">
        <v>76</v>
      </c>
      <c r="J371" s="44" t="s">
        <v>76</v>
      </c>
      <c r="K371" s="66" t="s">
        <v>76</v>
      </c>
    </row>
    <row r="372" spans="1:11" ht="15" x14ac:dyDescent="0.2">
      <c r="A372" s="32" t="s">
        <v>764</v>
      </c>
      <c r="B372" s="62" t="s">
        <v>76</v>
      </c>
      <c r="C372" s="55" t="s">
        <v>76</v>
      </c>
      <c r="D372" s="41" t="s">
        <v>76</v>
      </c>
      <c r="E372" s="41" t="s">
        <v>76</v>
      </c>
      <c r="F372" s="41" t="s">
        <v>76</v>
      </c>
      <c r="G372" s="42" t="s">
        <v>76</v>
      </c>
      <c r="H372" s="41" t="s">
        <v>76</v>
      </c>
      <c r="I372" s="41" t="s">
        <v>76</v>
      </c>
      <c r="J372" s="42" t="s">
        <v>76</v>
      </c>
      <c r="K372" s="67" t="s">
        <v>76</v>
      </c>
    </row>
    <row r="373" spans="1:11" ht="15" x14ac:dyDescent="0.2">
      <c r="A373" s="36" t="s">
        <v>765</v>
      </c>
      <c r="B373" s="63" t="s">
        <v>76</v>
      </c>
      <c r="C373" s="37" t="s">
        <v>76</v>
      </c>
      <c r="D373" s="43" t="s">
        <v>76</v>
      </c>
      <c r="E373" s="43" t="s">
        <v>76</v>
      </c>
      <c r="F373" s="43" t="s">
        <v>76</v>
      </c>
      <c r="G373" s="44" t="s">
        <v>76</v>
      </c>
      <c r="H373" s="43" t="s">
        <v>76</v>
      </c>
      <c r="I373" s="43" t="s">
        <v>76</v>
      </c>
      <c r="J373" s="44" t="s">
        <v>76</v>
      </c>
      <c r="K373" s="66" t="s">
        <v>76</v>
      </c>
    </row>
    <row r="374" spans="1:11" ht="15" x14ac:dyDescent="0.2">
      <c r="A374" s="32" t="s">
        <v>766</v>
      </c>
      <c r="B374" s="62" t="s">
        <v>76</v>
      </c>
      <c r="C374" s="55" t="s">
        <v>76</v>
      </c>
      <c r="D374" s="41" t="s">
        <v>76</v>
      </c>
      <c r="E374" s="41" t="s">
        <v>76</v>
      </c>
      <c r="F374" s="41" t="s">
        <v>76</v>
      </c>
      <c r="G374" s="42" t="s">
        <v>76</v>
      </c>
      <c r="H374" s="41" t="s">
        <v>76</v>
      </c>
      <c r="I374" s="41" t="s">
        <v>76</v>
      </c>
      <c r="J374" s="42" t="s">
        <v>76</v>
      </c>
      <c r="K374" s="67" t="s">
        <v>76</v>
      </c>
    </row>
    <row r="375" spans="1:11" ht="15" x14ac:dyDescent="0.2">
      <c r="A375" s="36" t="s">
        <v>768</v>
      </c>
      <c r="B375" s="63" t="s">
        <v>76</v>
      </c>
      <c r="C375" s="37" t="s">
        <v>76</v>
      </c>
      <c r="D375" s="43" t="s">
        <v>76</v>
      </c>
      <c r="E375" s="43" t="s">
        <v>76</v>
      </c>
      <c r="F375" s="43" t="s">
        <v>76</v>
      </c>
      <c r="G375" s="44" t="s">
        <v>76</v>
      </c>
      <c r="H375" s="43" t="s">
        <v>76</v>
      </c>
      <c r="I375" s="43" t="s">
        <v>76</v>
      </c>
      <c r="J375" s="44" t="s">
        <v>76</v>
      </c>
      <c r="K375" s="66" t="s">
        <v>76</v>
      </c>
    </row>
    <row r="376" spans="1:11" ht="15" x14ac:dyDescent="0.2">
      <c r="A376" s="32" t="s">
        <v>770</v>
      </c>
      <c r="B376" s="62"/>
      <c r="C376" s="55"/>
      <c r="D376" s="41" t="s">
        <v>818</v>
      </c>
      <c r="E376" s="41" t="s">
        <v>803</v>
      </c>
      <c r="F376" s="41" t="s">
        <v>812</v>
      </c>
      <c r="G376" s="42">
        <v>0</v>
      </c>
      <c r="H376" s="41" t="s">
        <v>813</v>
      </c>
      <c r="I376" s="41" t="s">
        <v>76</v>
      </c>
      <c r="J376" s="42" t="s">
        <v>76</v>
      </c>
      <c r="K376" s="67" t="s">
        <v>76</v>
      </c>
    </row>
    <row r="377" spans="1:11" ht="15" x14ac:dyDescent="0.2">
      <c r="A377" s="36" t="s">
        <v>771</v>
      </c>
      <c r="B377" s="63" t="s">
        <v>76</v>
      </c>
      <c r="C377" s="37" t="s">
        <v>76</v>
      </c>
      <c r="D377" s="43" t="s">
        <v>76</v>
      </c>
      <c r="E377" s="43" t="s">
        <v>76</v>
      </c>
      <c r="F377" s="43" t="s">
        <v>76</v>
      </c>
      <c r="G377" s="44" t="s">
        <v>76</v>
      </c>
      <c r="H377" s="43" t="s">
        <v>76</v>
      </c>
      <c r="I377" s="43" t="s">
        <v>76</v>
      </c>
      <c r="J377" s="44" t="s">
        <v>76</v>
      </c>
      <c r="K377" s="66" t="s">
        <v>76</v>
      </c>
    </row>
    <row r="378" spans="1:11" ht="15" x14ac:dyDescent="0.2">
      <c r="A378" s="32" t="s">
        <v>773</v>
      </c>
      <c r="B378" s="62" t="s">
        <v>76</v>
      </c>
      <c r="C378" s="55" t="s">
        <v>76</v>
      </c>
      <c r="D378" s="41" t="s">
        <v>76</v>
      </c>
      <c r="E378" s="41" t="s">
        <v>76</v>
      </c>
      <c r="F378" s="41" t="s">
        <v>76</v>
      </c>
      <c r="G378" s="42" t="s">
        <v>76</v>
      </c>
      <c r="H378" s="41" t="s">
        <v>76</v>
      </c>
      <c r="I378" s="41" t="s">
        <v>76</v>
      </c>
      <c r="J378" s="42" t="s">
        <v>76</v>
      </c>
      <c r="K378" s="67" t="s">
        <v>76</v>
      </c>
    </row>
    <row r="379" spans="1:11" ht="15" x14ac:dyDescent="0.2">
      <c r="A379" s="36" t="s">
        <v>774</v>
      </c>
      <c r="B379" s="63" t="s">
        <v>76</v>
      </c>
      <c r="C379" s="37" t="s">
        <v>76</v>
      </c>
      <c r="D379" s="43" t="s">
        <v>76</v>
      </c>
      <c r="E379" s="43" t="s">
        <v>76</v>
      </c>
      <c r="F379" s="43" t="s">
        <v>76</v>
      </c>
      <c r="G379" s="44" t="s">
        <v>76</v>
      </c>
      <c r="H379" s="43" t="s">
        <v>76</v>
      </c>
      <c r="I379" s="43" t="s">
        <v>76</v>
      </c>
      <c r="J379" s="44" t="s">
        <v>76</v>
      </c>
      <c r="K379" s="66" t="s">
        <v>76</v>
      </c>
    </row>
    <row r="380" spans="1:11" ht="15" x14ac:dyDescent="0.2">
      <c r="A380" s="32" t="s">
        <v>775</v>
      </c>
      <c r="B380" s="62" t="s">
        <v>76</v>
      </c>
      <c r="C380" s="55" t="s">
        <v>76</v>
      </c>
      <c r="D380" s="41" t="s">
        <v>76</v>
      </c>
      <c r="E380" s="41" t="s">
        <v>76</v>
      </c>
      <c r="F380" s="41" t="s">
        <v>76</v>
      </c>
      <c r="G380" s="42" t="s">
        <v>76</v>
      </c>
      <c r="H380" s="41" t="s">
        <v>76</v>
      </c>
      <c r="I380" s="41" t="s">
        <v>76</v>
      </c>
      <c r="J380" s="42" t="s">
        <v>76</v>
      </c>
      <c r="K380" s="67" t="s">
        <v>76</v>
      </c>
    </row>
    <row r="381" spans="1:11" ht="15" x14ac:dyDescent="0.2">
      <c r="A381" s="36" t="s">
        <v>776</v>
      </c>
      <c r="B381" s="63" t="s">
        <v>76</v>
      </c>
      <c r="C381" s="37" t="s">
        <v>76</v>
      </c>
      <c r="D381" s="43" t="s">
        <v>76</v>
      </c>
      <c r="E381" s="43" t="s">
        <v>76</v>
      </c>
      <c r="F381" s="43" t="s">
        <v>76</v>
      </c>
      <c r="G381" s="44" t="s">
        <v>76</v>
      </c>
      <c r="H381" s="43" t="s">
        <v>76</v>
      </c>
      <c r="I381" s="43" t="s">
        <v>76</v>
      </c>
      <c r="J381" s="44" t="s">
        <v>76</v>
      </c>
      <c r="K381" s="66" t="s">
        <v>76</v>
      </c>
    </row>
    <row r="382" spans="1:11" ht="15" x14ac:dyDescent="0.2">
      <c r="A382" s="32" t="s">
        <v>778</v>
      </c>
      <c r="B382" s="62" t="s">
        <v>76</v>
      </c>
      <c r="C382" s="55" t="s">
        <v>76</v>
      </c>
      <c r="D382" s="41" t="s">
        <v>76</v>
      </c>
      <c r="E382" s="41" t="s">
        <v>76</v>
      </c>
      <c r="F382" s="41" t="s">
        <v>76</v>
      </c>
      <c r="G382" s="42" t="s">
        <v>76</v>
      </c>
      <c r="H382" s="41" t="s">
        <v>76</v>
      </c>
      <c r="I382" s="41" t="s">
        <v>76</v>
      </c>
      <c r="J382" s="42" t="s">
        <v>76</v>
      </c>
      <c r="K382" s="67" t="s">
        <v>76</v>
      </c>
    </row>
    <row r="383" spans="1:11" ht="15" x14ac:dyDescent="0.2">
      <c r="A383" s="36" t="s">
        <v>780</v>
      </c>
      <c r="B383" s="63">
        <v>6200</v>
      </c>
      <c r="C383" s="37">
        <v>1</v>
      </c>
      <c r="D383" s="43" t="s">
        <v>819</v>
      </c>
      <c r="E383" s="43" t="s">
        <v>803</v>
      </c>
      <c r="F383" s="43" t="s">
        <v>804</v>
      </c>
      <c r="G383" s="44">
        <v>0</v>
      </c>
      <c r="H383" s="43" t="s">
        <v>806</v>
      </c>
      <c r="I383" s="43" t="s">
        <v>76</v>
      </c>
      <c r="J383" s="44" t="s">
        <v>76</v>
      </c>
      <c r="K383" s="66" t="s">
        <v>76</v>
      </c>
    </row>
    <row r="384" spans="1:11" ht="15" x14ac:dyDescent="0.2">
      <c r="A384" s="32" t="s">
        <v>782</v>
      </c>
      <c r="B384" s="62">
        <v>3880</v>
      </c>
      <c r="C384" s="55">
        <v>1</v>
      </c>
      <c r="D384" s="41" t="s">
        <v>819</v>
      </c>
      <c r="E384" s="41" t="s">
        <v>803</v>
      </c>
      <c r="F384" s="41" t="s">
        <v>804</v>
      </c>
      <c r="G384" s="42">
        <v>0</v>
      </c>
      <c r="H384" s="41" t="s">
        <v>806</v>
      </c>
      <c r="I384" s="41" t="s">
        <v>76</v>
      </c>
      <c r="J384" s="42" t="s">
        <v>76</v>
      </c>
      <c r="K384" s="67" t="s">
        <v>76</v>
      </c>
    </row>
    <row r="385" spans="1:11" ht="15" x14ac:dyDescent="0.2">
      <c r="A385" s="36" t="s">
        <v>783</v>
      </c>
      <c r="B385" s="63">
        <v>2900</v>
      </c>
      <c r="C385" s="37">
        <v>1</v>
      </c>
      <c r="D385" s="43" t="s">
        <v>819</v>
      </c>
      <c r="E385" s="43" t="s">
        <v>803</v>
      </c>
      <c r="F385" s="43" t="s">
        <v>807</v>
      </c>
      <c r="G385" s="44">
        <v>2723</v>
      </c>
      <c r="H385" s="43" t="s">
        <v>805</v>
      </c>
      <c r="I385" s="43">
        <v>3</v>
      </c>
      <c r="J385" s="44">
        <v>10000</v>
      </c>
      <c r="K385" s="66" t="s">
        <v>76</v>
      </c>
    </row>
    <row r="386" spans="1:11" ht="15" x14ac:dyDescent="0.2">
      <c r="A386" s="32" t="s">
        <v>110</v>
      </c>
      <c r="B386" s="62"/>
      <c r="C386" s="55"/>
      <c r="D386" s="41" t="s">
        <v>818</v>
      </c>
      <c r="E386" s="41" t="s">
        <v>803</v>
      </c>
      <c r="F386" s="41" t="s">
        <v>804</v>
      </c>
      <c r="G386" s="42">
        <v>0</v>
      </c>
      <c r="H386" s="41" t="s">
        <v>813</v>
      </c>
      <c r="I386" s="41" t="s">
        <v>76</v>
      </c>
      <c r="J386" s="42" t="s">
        <v>76</v>
      </c>
      <c r="K386" s="67" t="s">
        <v>76</v>
      </c>
    </row>
    <row r="387" spans="1:11" ht="15" x14ac:dyDescent="0.2">
      <c r="A387" s="36" t="s">
        <v>785</v>
      </c>
      <c r="B387" s="63" t="s">
        <v>76</v>
      </c>
      <c r="C387" s="37" t="s">
        <v>76</v>
      </c>
      <c r="D387" s="43" t="s">
        <v>76</v>
      </c>
      <c r="E387" s="43" t="s">
        <v>76</v>
      </c>
      <c r="F387" s="43" t="s">
        <v>76</v>
      </c>
      <c r="G387" s="44" t="s">
        <v>76</v>
      </c>
      <c r="H387" s="43" t="s">
        <v>76</v>
      </c>
      <c r="I387" s="43" t="s">
        <v>76</v>
      </c>
      <c r="J387" s="44" t="s">
        <v>76</v>
      </c>
      <c r="K387" s="66" t="s">
        <v>76</v>
      </c>
    </row>
    <row r="388" spans="1:11" ht="15" x14ac:dyDescent="0.2">
      <c r="A388" s="32" t="s">
        <v>787</v>
      </c>
      <c r="B388" s="62" t="s">
        <v>76</v>
      </c>
      <c r="C388" s="55" t="s">
        <v>76</v>
      </c>
      <c r="D388" s="41" t="s">
        <v>76</v>
      </c>
      <c r="E388" s="41" t="s">
        <v>76</v>
      </c>
      <c r="F388" s="41" t="s">
        <v>76</v>
      </c>
      <c r="G388" s="42" t="s">
        <v>76</v>
      </c>
      <c r="H388" s="41" t="s">
        <v>76</v>
      </c>
      <c r="I388" s="41" t="s">
        <v>76</v>
      </c>
      <c r="J388" s="42" t="s">
        <v>76</v>
      </c>
      <c r="K388" s="67" t="s">
        <v>76</v>
      </c>
    </row>
    <row r="389" spans="1:11" ht="15" x14ac:dyDescent="0.2">
      <c r="A389" s="36" t="s">
        <v>788</v>
      </c>
      <c r="B389" s="63">
        <v>318</v>
      </c>
      <c r="C389" s="37">
        <v>2</v>
      </c>
      <c r="D389" s="43" t="s">
        <v>819</v>
      </c>
      <c r="E389" s="43" t="s">
        <v>816</v>
      </c>
      <c r="F389" s="43" t="s">
        <v>812</v>
      </c>
      <c r="G389" s="44">
        <v>0</v>
      </c>
      <c r="H389" s="43" t="s">
        <v>813</v>
      </c>
      <c r="I389" s="43" t="s">
        <v>76</v>
      </c>
      <c r="J389" s="44" t="s">
        <v>76</v>
      </c>
      <c r="K389" s="66" t="s">
        <v>76</v>
      </c>
    </row>
    <row r="390" spans="1:11" ht="15" x14ac:dyDescent="0.2">
      <c r="A390" s="32" t="s">
        <v>790</v>
      </c>
      <c r="B390" s="62">
        <v>9655</v>
      </c>
      <c r="C390" s="55">
        <v>1</v>
      </c>
      <c r="D390" s="41" t="s">
        <v>819</v>
      </c>
      <c r="E390" s="41" t="s">
        <v>803</v>
      </c>
      <c r="F390" s="41" t="s">
        <v>807</v>
      </c>
      <c r="G390" s="42">
        <v>0</v>
      </c>
      <c r="H390" s="41" t="s">
        <v>806</v>
      </c>
      <c r="I390" s="41" t="s">
        <v>76</v>
      </c>
      <c r="J390" s="42" t="s">
        <v>76</v>
      </c>
      <c r="K390" s="67">
        <v>1.5</v>
      </c>
    </row>
    <row r="391" spans="1:11" ht="15" x14ac:dyDescent="0.2">
      <c r="A391" s="36" t="s">
        <v>792</v>
      </c>
      <c r="B391" s="63" t="s">
        <v>76</v>
      </c>
      <c r="C391" s="37" t="s">
        <v>76</v>
      </c>
      <c r="D391" s="43" t="s">
        <v>76</v>
      </c>
      <c r="E391" s="43" t="s">
        <v>76</v>
      </c>
      <c r="F391" s="43" t="s">
        <v>76</v>
      </c>
      <c r="G391" s="44" t="s">
        <v>76</v>
      </c>
      <c r="H391" s="43" t="s">
        <v>76</v>
      </c>
      <c r="I391" s="43" t="s">
        <v>76</v>
      </c>
      <c r="J391" s="44" t="s">
        <v>76</v>
      </c>
      <c r="K391" s="66" t="s">
        <v>76</v>
      </c>
    </row>
    <row r="392" spans="1:11" ht="15" x14ac:dyDescent="0.2">
      <c r="A392" s="32" t="s">
        <v>794</v>
      </c>
      <c r="B392" s="62" t="s">
        <v>76</v>
      </c>
      <c r="C392" s="55" t="s">
        <v>76</v>
      </c>
      <c r="D392" s="41" t="s">
        <v>76</v>
      </c>
      <c r="E392" s="41" t="s">
        <v>76</v>
      </c>
      <c r="F392" s="41" t="s">
        <v>76</v>
      </c>
      <c r="G392" s="42" t="s">
        <v>76</v>
      </c>
      <c r="H392" s="41" t="s">
        <v>76</v>
      </c>
      <c r="I392" s="41" t="s">
        <v>76</v>
      </c>
      <c r="J392" s="42" t="s">
        <v>76</v>
      </c>
      <c r="K392" s="67" t="s">
        <v>76</v>
      </c>
    </row>
    <row r="393" spans="1:11" ht="15" x14ac:dyDescent="0.2">
      <c r="A393" s="36" t="s">
        <v>796</v>
      </c>
      <c r="B393" s="63" t="s">
        <v>76</v>
      </c>
      <c r="C393" s="37" t="s">
        <v>76</v>
      </c>
      <c r="D393" s="43" t="s">
        <v>76</v>
      </c>
      <c r="E393" s="43" t="s">
        <v>76</v>
      </c>
      <c r="F393" s="43" t="s">
        <v>76</v>
      </c>
      <c r="G393" s="44" t="s">
        <v>76</v>
      </c>
      <c r="H393" s="43" t="s">
        <v>76</v>
      </c>
      <c r="I393" s="43" t="s">
        <v>76</v>
      </c>
      <c r="J393" s="44" t="s">
        <v>76</v>
      </c>
      <c r="K393" s="66" t="s">
        <v>76</v>
      </c>
    </row>
    <row r="394" spans="1:11" ht="15" x14ac:dyDescent="0.2">
      <c r="A394" s="32" t="s">
        <v>148</v>
      </c>
      <c r="B394" s="62">
        <v>103264</v>
      </c>
      <c r="C394" s="55">
        <v>1</v>
      </c>
      <c r="D394" s="41" t="s">
        <v>819</v>
      </c>
      <c r="E394" s="41" t="s">
        <v>803</v>
      </c>
      <c r="F394" s="41" t="s">
        <v>807</v>
      </c>
      <c r="G394" s="42">
        <v>0</v>
      </c>
      <c r="H394" s="41" t="s">
        <v>806</v>
      </c>
      <c r="I394" s="41" t="s">
        <v>76</v>
      </c>
      <c r="J394" s="42" t="s">
        <v>76</v>
      </c>
      <c r="K394" s="67">
        <v>1.32</v>
      </c>
    </row>
  </sheetData>
  <mergeCells count="2">
    <mergeCell ref="A1:K1"/>
    <mergeCell ref="B2:C2"/>
  </mergeCells>
  <conditionalFormatting sqref="E3:K394">
    <cfRule type="expression" dxfId="4" priority="4" stopIfTrue="1">
      <formula>$D3="No"</formula>
    </cfRule>
  </conditionalFormatting>
  <printOptions horizontalCentered="1"/>
  <pageMargins left="0.25" right="0.25" top="0.5" bottom="0.65" header="0.25" footer="0.3"/>
  <pageSetup scale="89" fitToHeight="0" orientation="landscape" useFirstPageNumber="1" r:id="rId1"/>
  <headerFooter>
    <oddFooter>&amp;L&amp;"Arial,Italic"&amp;8Service Population is approximated.
Source:  1= EPA SDWIS 2013; 2= 2013 Census Population&amp;R&amp;8Water Infrastructure Finance Authority of Arizona
and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Cover Page</vt:lpstr>
      <vt:lpstr>Table of Participants</vt:lpstr>
      <vt:lpstr>Residential Water Structure</vt:lpstr>
      <vt:lpstr>Residential Water Billing</vt:lpstr>
      <vt:lpstr>Residential Sewer Structure</vt:lpstr>
      <vt:lpstr>Residential Sewer Billing</vt:lpstr>
      <vt:lpstr>Commercial Water Structure</vt:lpstr>
      <vt:lpstr>Commercial Water Billing</vt:lpstr>
      <vt:lpstr>Commercial Sewer Structure</vt:lpstr>
      <vt:lpstr>Commercial Sewer Billing</vt:lpstr>
      <vt:lpstr>Irrigation Structure</vt:lpstr>
      <vt:lpstr>Irrigation Billing</vt:lpstr>
      <vt:lpstr>Reclaimed Water Structure</vt:lpstr>
      <vt:lpstr>Reclaimed Water Billing - Res</vt:lpstr>
      <vt:lpstr>Reclaimed Water Billing - Comm</vt:lpstr>
      <vt:lpstr>'Cover Page'!_Toc192866298</vt:lpstr>
      <vt:lpstr>'Commercial Sewer Billing'!Print_Area</vt:lpstr>
      <vt:lpstr>'Commercial Sewer Structure'!Print_Area</vt:lpstr>
      <vt:lpstr>'Commercial Water Billing'!Print_Area</vt:lpstr>
      <vt:lpstr>'Commercial Water Structure'!Print_Area</vt:lpstr>
      <vt:lpstr>'Cover Page'!Print_Area</vt:lpstr>
      <vt:lpstr>'Residential Sewer Billing'!Print_Area</vt:lpstr>
      <vt:lpstr>'Residential Sewer Structure'!Print_Area</vt:lpstr>
      <vt:lpstr>'Residential Water Billing'!Print_Area</vt:lpstr>
      <vt:lpstr>'Residential Water Structure'!Print_Area</vt:lpstr>
      <vt:lpstr>'Table of Participants'!Print_Area</vt:lpstr>
      <vt:lpstr>'Commercial Sewer Billing'!Print_Titles</vt:lpstr>
      <vt:lpstr>'Commercial Sewer Structure'!Print_Titles</vt:lpstr>
      <vt:lpstr>'Commercial Water Billing'!Print_Titles</vt:lpstr>
      <vt:lpstr>'Commercial Water Structure'!Print_Titles</vt:lpstr>
      <vt:lpstr>'Irrigation Billing'!Print_Titles</vt:lpstr>
      <vt:lpstr>'Irrigation Structure'!Print_Titles</vt:lpstr>
      <vt:lpstr>'Reclaimed Water Billing - Comm'!Print_Titles</vt:lpstr>
      <vt:lpstr>'Reclaimed Water Billing - Res'!Print_Titles</vt:lpstr>
      <vt:lpstr>'Residential Sewer Billing'!Print_Titles</vt:lpstr>
      <vt:lpstr>'Residential Sewer Structure'!Print_Titles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garrett basnight</cp:lastModifiedBy>
  <cp:lastPrinted>2015-07-30T18:17:03Z</cp:lastPrinted>
  <dcterms:created xsi:type="dcterms:W3CDTF">2008-03-05T19:52:39Z</dcterms:created>
  <dcterms:modified xsi:type="dcterms:W3CDTF">2021-06-30T19:40:10Z</dcterms:modified>
</cp:coreProperties>
</file>